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425" windowWidth="11280" windowHeight="4365" tabRatio="597" firstSheet="8" activeTab="11"/>
  </bookViews>
  <sheets>
    <sheet name="прил.1 свод дох.2019." sheetId="1" r:id="rId1"/>
    <sheet name="прил.2 свод дох.2020-2021гг" sheetId="2" r:id="rId2"/>
    <sheet name="прил3 перечень адм." sheetId="3" r:id="rId3"/>
    <sheet name="прил 4 свод расходов 2019г" sheetId="4" r:id="rId4"/>
    <sheet name="прил.5 свод расходов 2020-2021" sheetId="5" r:id="rId5"/>
    <sheet name="Прил.6 Ведомст.2019" sheetId="6" r:id="rId6"/>
    <sheet name="прил.7 ведомств.2020-2021" sheetId="7" r:id="rId7"/>
    <sheet name="Прил. 8 МП 2019" sheetId="8" r:id="rId8"/>
    <sheet name="прил 9 МП 2020-2021" sheetId="9" r:id="rId9"/>
    <sheet name="Прил.10 м.гар.2019" sheetId="10" r:id="rId10"/>
    <sheet name="Прилож 11 ист.2019" sheetId="11" r:id="rId11"/>
    <sheet name="прил.12 ист.2020-2021" sheetId="12" r:id="rId12"/>
  </sheets>
  <definedNames>
    <definedName name="_xlnm._FilterDatabase" localSheetId="3" hidden="1">'прил 4 свод расходов 2019г'!$A$12:$G$74</definedName>
    <definedName name="_xlnm._FilterDatabase" localSheetId="4" hidden="1">'прил.5 свод расходов 2020-2021'!$A$12:$G$20</definedName>
    <definedName name="_xlnm._FilterDatabase" localSheetId="5" hidden="1">'Прил.6 Ведомст.2019'!$A$10:$G$130</definedName>
    <definedName name="_xlnm._FilterDatabase" localSheetId="6" hidden="1">'прил.7 ведомств.2020-2021'!$A$10:$H$10</definedName>
    <definedName name="_xlnm.Print_Area" localSheetId="5">'Прил.6 Ведомст.2019'!$A$1:$G$137</definedName>
  </definedNames>
  <calcPr fullCalcOnLoad="1"/>
</workbook>
</file>

<file path=xl/sharedStrings.xml><?xml version="1.0" encoding="utf-8"?>
<sst xmlns="http://schemas.openxmlformats.org/spreadsheetml/2006/main" count="2011" uniqueCount="439">
  <si>
    <t xml:space="preserve">                              Приложение №1</t>
  </si>
  <si>
    <t xml:space="preserve">                                           к решению Думы Ирбитского муниципального</t>
  </si>
  <si>
    <t xml:space="preserve">                             "О внесении изменений в решение Думы Ирбитского </t>
  </si>
  <si>
    <t xml:space="preserve">                              муниципального образования от 20.12. 2018г  № 206</t>
  </si>
  <si>
    <t xml:space="preserve">                             "О бюджете Ирбитского муниципального образования</t>
  </si>
  <si>
    <t xml:space="preserve">                              на 2019 год и плановый период 2020 и 2021 годов "</t>
  </si>
  <si>
    <t>Изменения в  Свод доходов местного бюджета  на 2019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</si>
  <si>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</si>
  <si>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</si>
  <si>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</si>
  <si>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000 1 00 00000 00 0000 000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</si>
  <si>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</si>
  <si>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</si>
  <si>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</si>
  <si>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901 1 14 02040 04 0000 410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</si>
  <si>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</si>
  <si>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901 1 14 02043 04 0002 410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</si>
  <si>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</si>
  <si>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Доходы бюджета - И Т О Г О</t>
  </si>
  <si>
    <t>Председатель Думы Ирбитского                                       Глава Ирбитского</t>
  </si>
  <si>
    <t xml:space="preserve">муниципального образования                                            муниципального образования   </t>
  </si>
  <si>
    <t xml:space="preserve">                              Приложение № 2</t>
  </si>
  <si>
    <t xml:space="preserve">                                                   к решению Думы Ирбитского муниципального</t>
  </si>
  <si>
    <t>Изменения в Свод доходов местного бюджета  на 2020 -2021 годы</t>
  </si>
  <si>
    <t xml:space="preserve">2020 год </t>
  </si>
  <si>
    <t>2021 год</t>
  </si>
  <si>
    <t>Председатель Думы Ирбитского                                           Глава Ирбитского</t>
  </si>
  <si>
    <t xml:space="preserve">муниципального образования                                                муниципального образования   </t>
  </si>
  <si>
    <t xml:space="preserve">                                           Е.Н. Врублевская</t>
  </si>
  <si>
    <r>
      <t xml:space="preserve">                             </t>
    </r>
    <r>
      <rPr>
        <b/>
        <sz val="10"/>
        <rFont val="Arial Cyr"/>
        <family val="0"/>
      </rPr>
      <t xml:space="preserve"> Приложение №3</t>
    </r>
  </si>
  <si>
    <t xml:space="preserve">           к решению Думы Ирбитского муниципального</t>
  </si>
  <si>
    <t xml:space="preserve">                              на 2019 год и плановый период 2020 и 2021годов "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</si>
  <si>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</si>
  <si>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</si>
  <si>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</si>
  <si>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</si>
  <si>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>100</t>
  </si>
  <si>
    <t>Управление Федерального казначейства по Свердловской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</si>
  <si>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</si>
  <si>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</si>
  <si>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</si>
  <si>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</si>
  <si>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</si>
  <si>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</si>
  <si>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</si>
  <si>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</si>
  <si>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Изменения в распределении бюджетных ассигнований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</si>
  <si>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</si>
  <si>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</si>
  <si>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</si>
  <si>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</si>
  <si>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</si>
  <si>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>Судебная система</t>
  </si>
  <si>
    <t>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</si>
  <si>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</si>
  <si>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</si>
  <si>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Общепрограмные расходы.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</si>
  <si>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</si>
  <si>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</si>
  <si>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</si>
  <si>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</si>
  <si>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</si>
  <si>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НАЦИОНАЛЬНАЯ ЭКОНОМИКА</t>
  </si>
  <si>
    <t>Другие вопросы в области национальной экономики</t>
  </si>
  <si>
    <t>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</si>
  <si>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Субсидии некоммерческим организациям (за исключением государственных (муниципальных) учреждений)</t>
  </si>
  <si>
    <t>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</si>
  <si>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>Субсидирование части затрат выставочно-ярмарочной деятельности субъектов малого и среднего предпринимательства.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</si>
  <si>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</si>
  <si>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Проведение землеустроительных работ по описанию местополо-жения границ территориальных зон и населенных пунктов</t>
  </si>
  <si>
    <t>Проведение землеустроительных работ по описанию местоположения границ территориальных зон и населенных пунктов на условиях софинансирования.</t>
  </si>
  <si>
    <t>Подготовка единой редакции генерального плана городского округа Ирбитское муниципальное образование Свердловской области.</t>
  </si>
  <si>
    <t>ЖИЛИЩНО-КОММУНАЛЬНОЕ ХОЗЯЙСТВО</t>
  </si>
  <si>
    <t>Коммунальное хозяйство</t>
  </si>
  <si>
    <t>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</si>
  <si>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Бюджетные инвестиции</t>
  </si>
  <si>
    <t>Благоустройство</t>
  </si>
  <si>
    <t>Комплексное благоустройство общественных территорий</t>
  </si>
  <si>
    <t>ОБРАЗОВАНИЕ</t>
  </si>
  <si>
    <t>Дошкольное образование</t>
  </si>
  <si>
    <t>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</si>
  <si>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Субсидии бюджетным учреждениям</t>
  </si>
  <si>
    <t>Общее образование</t>
  </si>
  <si>
    <t>Обеспечение мероприятий по оборудованию спортивных площадок в муниципальных общеобразовательных организациях.</t>
  </si>
  <si>
    <t>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</si>
  <si>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Субсидии автономным учреждениям</t>
  </si>
  <si>
    <t>Дополнительное образование детей</t>
  </si>
  <si>
    <t xml:space="preserve">от 20.12.2018 г. № 206 " О бюджете Ирбитского </t>
  </si>
  <si>
    <t>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</si>
  <si>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</si>
  <si>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Организация деятельности МКУ "Центр развития образования", оказывающего услуги в сфере образования.</t>
  </si>
  <si>
    <t>Расходы на выплаты персоналу казенных учреждений</t>
  </si>
  <si>
    <t>Молодежная политика</t>
  </si>
  <si>
    <t>Обеспечение МКУ "Физкультурно-молодежный центр"</t>
  </si>
  <si>
    <t>Другие вопросы в области образования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</si>
  <si>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</si>
  <si>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СОЦИАЛЬНАЯ ПОЛИТИКА</t>
  </si>
  <si>
    <t>Другие вопросы в области социальной политики</t>
  </si>
  <si>
    <t>Подпрограмма"Социальная поддержка по оплате жилого помещения и коммунальных услуг населения Ирбитского МО."</t>
  </si>
  <si>
    <t>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</si>
  <si>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ФИЗИЧЕСКАЯ КУЛЬТУРА И СПОРТ</t>
  </si>
  <si>
    <t>Массовый спорт</t>
  </si>
  <si>
    <t>Развитие материально-технической базы спортивных объектов</t>
  </si>
  <si>
    <t>Строительство спортивных объектов</t>
  </si>
  <si>
    <t>Мероприятия по поэтапному внедрению и реализации Всероссийского физкультурно-спортивного комплекса "Готов к труду и обороне"</t>
  </si>
  <si>
    <t>Иные закупки товаров, работ и услуг для обе-спечения государственных (муниципальных) нужд</t>
  </si>
  <si>
    <t>Иные закупки товаров, работ и услуг для обеспе-чения государственных (муниципальных) нужд</t>
  </si>
  <si>
    <t xml:space="preserve">                                 Е.Н. Врублевская</t>
  </si>
  <si>
    <t>Проведение землеустроительных работ по описанию местоположения границ территориальных зон и населенных пунктов</t>
  </si>
  <si>
    <t>ГРБС:Управление образования Ирбитского муниципального образования</t>
  </si>
  <si>
    <t xml:space="preserve">Председатель Думы  Иробитского </t>
  </si>
  <si>
    <t xml:space="preserve">Глава  Ирбитского </t>
  </si>
  <si>
    <t xml:space="preserve">муниципального образования </t>
  </si>
  <si>
    <t xml:space="preserve">                                             Е.Н. Врублевская </t>
  </si>
  <si>
    <t xml:space="preserve">А.В. Никифоров </t>
  </si>
  <si>
    <t xml:space="preserve">ГРБС:Администрация Ирбитского муниципального образования </t>
  </si>
  <si>
    <t xml:space="preserve"> ГРБС: Администрация Ирбитского муниципального образования </t>
  </si>
  <si>
    <t xml:space="preserve"> 2020 год Сумма в рублях</t>
  </si>
  <si>
    <t>2021 год Сумма в рублях</t>
  </si>
  <si>
    <t xml:space="preserve">Председатель Думы  Ирбитского </t>
  </si>
  <si>
    <t xml:space="preserve">            Глава  Ирбитского </t>
  </si>
  <si>
    <t xml:space="preserve">            муниципального  образования  </t>
  </si>
  <si>
    <t xml:space="preserve">                                             Е.Н. Врублевская</t>
  </si>
  <si>
    <t xml:space="preserve">     Перечень муниципальных программ Ирбитского муниципального образования,подлежащих реализации в 2019 году</t>
  </si>
  <si>
    <t>Подпрограмма"Поддержка общественной организации ветеранов войны,труда,боевых действий,государственной службы, пенсионеров Ирбитского муниципального образования."</t>
  </si>
  <si>
    <t>Председатель Думы Ирбитского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</si>
  <si>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</si>
  <si>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 xml:space="preserve">                                        Е.Н. Врублевская</t>
  </si>
  <si>
    <t xml:space="preserve">     Перечень муниципальных программ Ирбитского муниципального образования, подлежащих реализации в 2020 и 2021 года</t>
  </si>
  <si>
    <t>Подпрограмма "Профилактика правонарушений, создание условий для деятельности народных дружин"</t>
  </si>
  <si>
    <t>Подпрограмма"Развитие и модернизация систем коммунальной инфраструктуры теплоснабжения, водоснабжения  и водоотведения Ирбитского МО".</t>
  </si>
  <si>
    <t>Подпрограмма"Поддержка общественной организации ветеранов войны,труда,боевых действий, государственной службы,пенсионеров Ирбитского муниципального образования."</t>
  </si>
  <si>
    <t xml:space="preserve">                                          Е.Н. Врублевская</t>
  </si>
  <si>
    <t>Приложение № 12</t>
  </si>
  <si>
    <t xml:space="preserve">                                    Е.Н. Врублевская</t>
  </si>
  <si>
    <t>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</si>
  <si>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</si>
  <si>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</si>
  <si>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</si>
  <si>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</si>
  <si>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</si>
  <si>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</si>
  <si>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</si>
  <si>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                                             Е.Н. Врублевская                                                                          А.В. Никифоров </t>
  </si>
  <si>
    <t>Приложение №6</t>
  </si>
  <si>
    <t>Приложение №7</t>
  </si>
  <si>
    <t>Приложение № 9</t>
  </si>
  <si>
    <t>Приложение № 10</t>
  </si>
  <si>
    <t>Приложение №11</t>
  </si>
  <si>
    <t xml:space="preserve">Дополнения в Перечень главных администраторов доходов местного  бюджета </t>
  </si>
  <si>
    <t>местного бюджета  на   2020 и 2021 годы</t>
  </si>
  <si>
    <t>2020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</si>
  <si>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</si>
  <si>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</si>
  <si>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</si>
  <si>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</si>
  <si>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</si>
  <si>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</si>
  <si>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</si>
  <si>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0800343800</t>
  </si>
  <si>
    <t>08003L3800</t>
  </si>
  <si>
    <t>0800623030</t>
  </si>
  <si>
    <t>0503</t>
  </si>
  <si>
    <t>1400223030</t>
  </si>
  <si>
    <t xml:space="preserve">                              образования от 30.01.2019г  №   212 </t>
  </si>
  <si>
    <t xml:space="preserve">                              образования от 30.01. 2019г  №212</t>
  </si>
  <si>
    <t>образования от  30.01. 2019 г. № 212</t>
  </si>
  <si>
    <t>образования от 30.01. 2019 г. № 212</t>
  </si>
  <si>
    <t>образования от 30.01. 2019 г. №212</t>
  </si>
  <si>
    <t>образования от 30.01. 2019 г. №  212</t>
  </si>
  <si>
    <t xml:space="preserve">образования от 30.01. 2019 г. № 212 </t>
  </si>
  <si>
    <t xml:space="preserve">образования от 30.01. 2019 г. №212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</si>
  <si>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</si>
  <si>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</si>
  <si>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</si>
  <si>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</si>
  <si>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000 2 02 20000 00 0000 150
</t>
  </si>
  <si>
    <t xml:space="preserve">Субсидии бюджетам бюджетной системы Российской Федерации 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</si>
  <si>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</si>
  <si>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</si>
  <si>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</si>
  <si>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</si>
  <si>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901 2 02 29999 04 0009 150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</si>
  <si>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</si>
  <si>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</si>
  <si>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</si>
  <si>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</si>
  <si>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</si>
  <si>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</si>
  <si>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</si>
  <si>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</si>
  <si>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</si>
  <si>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</si>
  <si>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</si>
  <si>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</si>
  <si>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</si>
  <si>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</si>
  <si>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</si>
  <si>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</si>
  <si>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</si>
  <si>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</si>
  <si>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</si>
  <si>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</si>
  <si>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</si>
  <si>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</si>
  <si>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</si>
  <si>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</si>
  <si>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</si>
  <si>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</si>
  <si>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</si>
  <si>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</si>
  <si>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</si>
  <si>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</si>
  <si>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</si>
  <si>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</si>
  <si>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</si>
  <si>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</si>
  <si>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</si>
  <si>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</si>
  <si>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</si>
  <si>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</si>
  <si>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</si>
  <si>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</si>
  <si>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</si>
  <si>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</si>
  <si>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</si>
  <si>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</si>
  <si>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</si>
  <si>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</si>
  <si>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</si>
  <si>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</si>
  <si>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</si>
  <si>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</si>
  <si>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</si>
  <si>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</si>
  <si>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</si>
  <si>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</si>
  <si>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</si>
  <si>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</si>
  <si>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</si>
  <si>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</si>
  <si>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</si>
  <si>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</si>
  <si>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</si>
  <si>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</si>
  <si>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</si>
  <si>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</si>
  <si>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</si>
  <si>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</si>
  <si>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</si>
  <si>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</si>
  <si>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</si>
  <si>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</si>
  <si>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</si>
  <si>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</si>
  <si>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</si>
  <si>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</si>
  <si>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</si>
  <si>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</si>
  <si>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</si>
  <si>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</si>
  <si>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</si>
  <si>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</si>
  <si>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</si>
  <si>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</si>
  <si>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</si>
  <si>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</si>
  <si>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</si>
  <si>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</si>
  <si>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</si>
  <si>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</si>
  <si>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</si>
  <si>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</si>
  <si>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</si>
  <si>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</si>
  <si>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</si>
  <si>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</si>
  <si>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</si>
  <si>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</si>
  <si>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7009011000</t>
  </si>
  <si>
    <t>240</t>
  </si>
  <si>
    <t>0104</t>
  </si>
  <si>
    <t>0113</t>
  </si>
  <si>
    <t>110</t>
  </si>
  <si>
    <t>610</t>
  </si>
  <si>
    <t>0400</t>
  </si>
  <si>
    <t>410</t>
  </si>
  <si>
    <t>0700</t>
  </si>
  <si>
    <t>620</t>
  </si>
  <si>
    <t>0702</t>
  </si>
  <si>
    <t>0705</t>
  </si>
  <si>
    <t>0000</t>
  </si>
  <si>
    <t>901</t>
  </si>
  <si>
    <t>906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</si>
  <si>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</si>
  <si>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</si>
  <si>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</si>
  <si>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>0709</t>
  </si>
  <si>
    <t>Приложение №4</t>
  </si>
  <si>
    <t xml:space="preserve">Программа  муниципальных гарантий 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</si>
  <si>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</si>
  <si>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</si>
  <si>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</si>
  <si>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</si>
  <si>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</si>
  <si>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</si>
  <si>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</si>
  <si>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</si>
  <si>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</si>
  <si>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</si>
  <si>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</si>
  <si>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</si>
  <si>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t>Приложение №5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</si>
  <si>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</si>
  <si>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</si>
  <si>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</si>
  <si>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</si>
  <si>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                       Е.Н. Врублевская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</si>
  <si>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</si>
  <si>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 xml:space="preserve">муниципального образования на 2018 год </t>
  </si>
  <si>
    <t>0412</t>
  </si>
  <si>
    <t>1400000000</t>
  </si>
  <si>
    <t>0701</t>
  </si>
  <si>
    <t>1006</t>
  </si>
  <si>
    <t xml:space="preserve">Всего расходов:   </t>
  </si>
  <si>
    <t xml:space="preserve">                                                  Изменения в распределении бюджетных ассигнований   </t>
  </si>
  <si>
    <t>Код главного распорядителя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</si>
  <si>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</si>
  <si>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</si>
  <si>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</si>
  <si>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</si>
  <si>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</si>
  <si>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</si>
  <si>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</si>
  <si>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</si>
  <si>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</si>
  <si>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</si>
  <si>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</si>
  <si>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</si>
  <si>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</si>
  <si>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</si>
  <si>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</si>
  <si>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</si>
  <si>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</si>
  <si>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</si>
  <si>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</si>
  <si>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</si>
  <si>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Подпрограмма"Управление  муниципальным  долгом"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</si>
  <si>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</si>
  <si>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</si>
  <si>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Сумма в рублях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</si>
  <si>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</si>
  <si>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МП "Формирование современной городской среды Ирбитского муниципального образования на 2018-2022 годы"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</si>
  <si>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 год</t>
  </si>
  <si>
    <t xml:space="preserve">от 20.12.2018 года № 206 " О бюджете Ирбитского </t>
  </si>
  <si>
    <t xml:space="preserve">муниципального образования на 2019 год </t>
  </si>
  <si>
    <t>и плановый период 2020 и 2021 года"</t>
  </si>
  <si>
    <t>120</t>
  </si>
  <si>
    <t>0105</t>
  </si>
  <si>
    <t>190F251200</t>
  </si>
  <si>
    <t>190Ф251200</t>
  </si>
  <si>
    <t>0200511000</t>
  </si>
  <si>
    <t>7002110000</t>
  </si>
  <si>
    <t>7002113000</t>
  </si>
  <si>
    <t>0200</t>
  </si>
  <si>
    <t>0203</t>
  </si>
  <si>
    <t>113F051180</t>
  </si>
  <si>
    <t>113Ф051180</t>
  </si>
  <si>
    <t>0410123000</t>
  </si>
  <si>
    <t>630</t>
  </si>
  <si>
    <t>0410223000</t>
  </si>
  <si>
    <t>0410323000</t>
  </si>
  <si>
    <t>810</t>
  </si>
  <si>
    <t>0910325030</t>
  </si>
  <si>
    <t>0920465010</t>
  </si>
  <si>
    <t>0920925030</t>
  </si>
  <si>
    <t>0703</t>
  </si>
  <si>
    <t>0931025030</t>
  </si>
  <si>
    <t>0950000000</t>
  </si>
  <si>
    <t>0951425030</t>
  </si>
  <si>
    <t>0707</t>
  </si>
  <si>
    <t>1141128030</t>
  </si>
  <si>
    <t>0951525030</t>
  </si>
  <si>
    <t>0720749200</t>
  </si>
  <si>
    <t>1100</t>
  </si>
  <si>
    <t>1102</t>
  </si>
  <si>
    <t>1110128030</t>
  </si>
  <si>
    <t>1110168010</t>
  </si>
  <si>
    <t>1110228030</t>
  </si>
  <si>
    <t>1110268010</t>
  </si>
  <si>
    <t>1110528030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</si>
  <si>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</si>
  <si>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</si>
  <si>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</si>
  <si>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>МП"Обеспечение общественной безопасности населения Ирбитского муниципального образования до 2024 года"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</si>
  <si>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</si>
  <si>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</si>
  <si>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МП"Развитие жилищно-коммунального хозяйства и повышение энергетической эффективности в Ирбитском муниципальном образовании до 2024 года".</t>
  </si>
  <si>
    <t>МП"Развитие транспортного комплекса в Ирбитском муниципальном образовании до 2024 года"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</si>
  <si>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</si>
  <si>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МП"Социальная поддержка населения Ирбитского муниципального образования до 2024 года"</t>
  </si>
  <si>
    <t>Подпрограмма "Обеспечение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</si>
  <si>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Подпрограмма" "Улучшение  социально-экономического  положения наименее защищённых слоёв населения по оплате  жилого помещения и коммунальных услуг населения Ирбитского муниципального образования"</t>
  </si>
  <si>
    <t>МП"Подготовка документов территориального планирования в Ирбитском муниципальном образовании до 2024 года"</t>
  </si>
  <si>
    <t>МП"Развитие системы образования в Ирбитском МО до 2024 года"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</si>
  <si>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</si>
  <si>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</si>
  <si>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МП"Развитие культуры и искусства в Ирбитском муниципальном образовании до 2024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</si>
  <si>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</si>
  <si>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МП"Развитие физической культуры, спорта и молодежной политики Ирбитского муниципального образования до 2024 года"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</si>
  <si>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</si>
  <si>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</si>
  <si>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 2024 года".</t>
  </si>
  <si>
    <t>Подпрограмма "Совершенствование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</si>
  <si>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 xml:space="preserve">  МП"Управление муниципальным имуществом и земельными ресурсами на территории Ирбитского муниципального образования до 2024 года"</t>
  </si>
  <si>
    <t>Подпрограмма "Улучшение  социально-экономического  положения наименее защищённых слоёв населения по оплате  жилого помещения и коммунальных услуг населения Ирбитского муниципального образования"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</si>
  <si>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</si>
  <si>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2020 и 2021 годы</t>
  </si>
  <si>
    <t xml:space="preserve"> 2020 год  Сумма в рублях</t>
  </si>
  <si>
    <t xml:space="preserve">  2021 год Сумма в рублях</t>
  </si>
  <si>
    <t>Изменения в ведомственную структурурасходов местного бюджета на 2019 год</t>
  </si>
  <si>
    <t>Изменения в ведомственную структурурасходов местного бюджета на 2020 и 2021 года</t>
  </si>
  <si>
    <t>и плановый период 2020  и 2021 года"</t>
  </si>
  <si>
    <t xml:space="preserve">2020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</si>
  <si>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2021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</si>
  <si>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местного бюджета  на 2019 год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</si>
  <si>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</si>
  <si>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 Ирбитского муниципального образования на 2019 год</t>
  </si>
  <si>
    <t xml:space="preserve">в 2019 году на исполнение муниципальных гарантий Ирбитского мунциипального </t>
  </si>
  <si>
    <t>Председатель Думы Ирбитского                        Глава Ирбитского</t>
  </si>
  <si>
    <t xml:space="preserve">муниципального образования                             муниципального образования   </t>
  </si>
  <si>
    <t xml:space="preserve">                                     Е.Н. Врублевская</t>
  </si>
  <si>
    <t>Председатель Думы Ирбитского                           Глава Ирбитского</t>
  </si>
  <si>
    <t xml:space="preserve">муниципального образования                                муниципального образования   </t>
  </si>
  <si>
    <t xml:space="preserve">                                   Е.Н. Врублевская</t>
  </si>
  <si>
    <t>Приложение №8</t>
  </si>
  <si>
    <t>0500</t>
  </si>
  <si>
    <t>0502</t>
  </si>
  <si>
    <t>0541563010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</si>
</sst>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b/>
      <sz val="11"/>
      <color indexed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5" fillId="11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42" fillId="0" borderId="0">
      <alignment horizontal="center"/>
      <protection/>
    </xf>
    <xf numFmtId="0" fontId="35" fillId="0" borderId="0">
      <alignment horizontal="right"/>
      <protection/>
    </xf>
    <xf numFmtId="0" fontId="35" fillId="11" borderId="1">
      <alignment/>
      <protection/>
    </xf>
    <xf numFmtId="0" fontId="35" fillId="0" borderId="2">
      <alignment horizontal="center" vertical="center" wrapText="1"/>
      <protection/>
    </xf>
    <xf numFmtId="0" fontId="35" fillId="11" borderId="3">
      <alignment/>
      <protection/>
    </xf>
    <xf numFmtId="0" fontId="35" fillId="11" borderId="0">
      <alignment shrinkToFit="1"/>
      <protection/>
    </xf>
    <xf numFmtId="0" fontId="36" fillId="0" borderId="3">
      <alignment horizontal="right"/>
      <protection/>
    </xf>
    <xf numFmtId="4" fontId="36" fillId="7" borderId="3">
      <alignment horizontal="right" vertical="top" shrinkToFit="1"/>
      <protection/>
    </xf>
    <xf numFmtId="4" fontId="36" fillId="1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6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" fontId="36" fillId="7" borderId="2">
      <alignment horizontal="right" vertical="top" shrinkToFit="1"/>
      <protection/>
    </xf>
    <xf numFmtId="4" fontId="36" fillId="12" borderId="2">
      <alignment horizontal="right" vertical="top" shrinkToFit="1"/>
      <protection/>
    </xf>
    <xf numFmtId="0" fontId="35" fillId="11" borderId="4">
      <alignment/>
      <protection/>
    </xf>
    <xf numFmtId="0" fontId="35" fillId="11" borderId="4">
      <alignment horizontal="center"/>
      <protection/>
    </xf>
    <xf numFmtId="4" fontId="36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11" borderId="4">
      <alignment shrinkToFit="1"/>
      <protection/>
    </xf>
    <xf numFmtId="0" fontId="35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20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17" borderId="0" xfId="86" applyFont="1" applyFill="1" applyAlignment="1">
      <alignment horizontal="center"/>
      <protection/>
    </xf>
    <xf numFmtId="0" fontId="1" fillId="17" borderId="0" xfId="86" applyFill="1" applyAlignment="1">
      <alignment wrapText="1"/>
      <protection/>
    </xf>
    <xf numFmtId="0" fontId="0" fillId="17" borderId="0" xfId="86" applyFont="1" applyFill="1" applyAlignment="1">
      <alignment horizontal="center"/>
      <protection/>
    </xf>
    <xf numFmtId="0" fontId="31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6" applyFill="1">
      <alignment/>
      <protection/>
    </xf>
    <xf numFmtId="4" fontId="0" fillId="17" borderId="0" xfId="86" applyNumberFormat="1" applyFont="1" applyFill="1" applyAlignment="1">
      <alignment horizontal="center"/>
      <protection/>
    </xf>
    <xf numFmtId="0" fontId="23" fillId="17" borderId="14" xfId="86" applyFont="1" applyFill="1" applyBorder="1" applyAlignment="1">
      <alignment horizontal="center" vertical="center" wrapText="1"/>
      <protection/>
    </xf>
    <xf numFmtId="49" fontId="24" fillId="17" borderId="14" xfId="86" applyNumberFormat="1" applyFont="1" applyFill="1" applyBorder="1" applyAlignment="1">
      <alignment horizontal="center" vertical="center" wrapText="1"/>
      <protection/>
    </xf>
    <xf numFmtId="4" fontId="24" fillId="17" borderId="14" xfId="86" applyNumberFormat="1" applyFont="1" applyFill="1" applyBorder="1" applyAlignment="1">
      <alignment horizontal="center" vertical="center" wrapText="1"/>
      <protection/>
    </xf>
    <xf numFmtId="0" fontId="23" fillId="17" borderId="14" xfId="86" applyFont="1" applyFill="1" applyBorder="1" applyAlignment="1">
      <alignment horizontal="center"/>
      <protection/>
    </xf>
    <xf numFmtId="49" fontId="23" fillId="17" borderId="14" xfId="86" applyNumberFormat="1" applyFont="1" applyFill="1" applyBorder="1" applyAlignment="1">
      <alignment horizontal="center" wrapText="1"/>
      <protection/>
    </xf>
    <xf numFmtId="4" fontId="23" fillId="17" borderId="14" xfId="86" applyNumberFormat="1" applyFont="1" applyFill="1" applyBorder="1" applyAlignment="1">
      <alignment horizontal="center" wrapText="1"/>
      <protection/>
    </xf>
    <xf numFmtId="0" fontId="32" fillId="17" borderId="14" xfId="86" applyFont="1" applyFill="1" applyBorder="1" applyAlignment="1">
      <alignment wrapText="1"/>
      <protection/>
    </xf>
    <xf numFmtId="49" fontId="24" fillId="17" borderId="14" xfId="86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3" fillId="17" borderId="14" xfId="86" applyFont="1" applyFill="1" applyBorder="1" applyAlignment="1">
      <alignment wrapText="1"/>
      <protection/>
    </xf>
    <xf numFmtId="49" fontId="23" fillId="17" borderId="14" xfId="86" applyNumberFormat="1" applyFont="1" applyFill="1" applyBorder="1">
      <alignment/>
      <protection/>
    </xf>
    <xf numFmtId="0" fontId="32" fillId="17" borderId="14" xfId="86" applyFont="1" applyFill="1" applyBorder="1" applyAlignment="1">
      <alignment horizontal="left" vertical="center" wrapText="1"/>
      <protection/>
    </xf>
    <xf numFmtId="0" fontId="24" fillId="17" borderId="14" xfId="86" applyFont="1" applyFill="1" applyBorder="1">
      <alignment/>
      <protection/>
    </xf>
    <xf numFmtId="0" fontId="23" fillId="17" borderId="14" xfId="86" applyFont="1" applyFill="1" applyBorder="1">
      <alignment/>
      <protection/>
    </xf>
    <xf numFmtId="0" fontId="0" fillId="17" borderId="0" xfId="86" applyFont="1" applyFill="1" applyBorder="1" applyAlignment="1">
      <alignment horizontal="center"/>
      <protection/>
    </xf>
    <xf numFmtId="0" fontId="0" fillId="17" borderId="0" xfId="86" applyFont="1" applyFill="1" applyBorder="1" applyAlignment="1">
      <alignment/>
      <protection/>
    </xf>
    <xf numFmtId="4" fontId="0" fillId="17" borderId="0" xfId="86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2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distributed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14" xfId="0" applyFont="1" applyBorder="1" applyAlignment="1">
      <alignment/>
    </xf>
    <xf numFmtId="0" fontId="23" fillId="20" borderId="0" xfId="0" applyFont="1" applyFill="1" applyAlignment="1">
      <alignment/>
    </xf>
    <xf numFmtId="0" fontId="29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35" fillId="0" borderId="14" xfId="53" applyNumberFormat="1" applyBorder="1" applyAlignment="1" applyProtection="1">
      <alignment vertical="top" wrapText="1"/>
      <protection/>
    </xf>
    <xf numFmtId="1" fontId="35" fillId="0" borderId="14" xfId="55" applyNumberFormat="1" applyBorder="1" applyProtection="1">
      <alignment horizontal="center" vertical="top" shrinkToFit="1"/>
      <protection/>
    </xf>
    <xf numFmtId="0" fontId="0" fillId="0" borderId="19" xfId="0" applyFont="1" applyBorder="1" applyAlignment="1">
      <alignment/>
    </xf>
    <xf numFmtId="0" fontId="0" fillId="20" borderId="20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28" fillId="0" borderId="21" xfId="0" applyFont="1" applyBorder="1" applyAlignment="1">
      <alignment horizontal="center" wrapText="1"/>
    </xf>
    <xf numFmtId="4" fontId="36" fillId="7" borderId="2" xfId="56" applyNumberFormat="1" applyProtection="1">
      <alignment horizontal="right" vertical="top" shrinkToFit="1"/>
      <protection/>
    </xf>
    <xf numFmtId="4" fontId="36" fillId="7" borderId="14" xfId="56" applyNumberFormat="1" applyBorder="1" applyProtection="1">
      <alignment horizontal="right" vertical="top" shrinkToFit="1"/>
      <protection/>
    </xf>
    <xf numFmtId="0" fontId="36" fillId="0" borderId="14" xfId="53" applyNumberFormat="1" applyFont="1" applyBorder="1" applyAlignment="1" applyProtection="1">
      <alignment vertical="top" wrapText="1"/>
      <protection/>
    </xf>
    <xf numFmtId="1" fontId="36" fillId="0" borderId="14" xfId="55" applyNumberFormat="1" applyFont="1" applyBorder="1" applyProtection="1">
      <alignment horizontal="center" vertical="top" shrinkToFit="1"/>
      <protection/>
    </xf>
    <xf numFmtId="0" fontId="35" fillId="0" borderId="14" xfId="53" applyNumberFormat="1" applyFont="1" applyBorder="1" applyAlignment="1" applyProtection="1">
      <alignment vertical="top" wrapText="1"/>
      <protection/>
    </xf>
    <xf numFmtId="0" fontId="35" fillId="0" borderId="14" xfId="53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39" fillId="0" borderId="0" xfId="0" applyNumberFormat="1" applyFont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0" fontId="38" fillId="0" borderId="20" xfId="0" applyNumberFormat="1" applyFont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 wrapText="1"/>
    </xf>
    <xf numFmtId="49" fontId="38" fillId="0" borderId="14" xfId="0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left" vertical="center" wrapText="1"/>
    </xf>
    <xf numFmtId="4" fontId="38" fillId="0" borderId="14" xfId="0" applyNumberFormat="1" applyFont="1" applyBorder="1" applyAlignment="1">
      <alignment horizontal="right" wrapText="1"/>
    </xf>
    <xf numFmtId="0" fontId="40" fillId="0" borderId="14" xfId="0" applyNumberFormat="1" applyFont="1" applyFill="1" applyBorder="1" applyAlignment="1">
      <alignment horizontal="left" vertical="distributed" wrapText="1"/>
    </xf>
    <xf numFmtId="0" fontId="38" fillId="0" borderId="14" xfId="0" applyNumberFormat="1" applyFont="1" applyFill="1" applyBorder="1" applyAlignment="1">
      <alignment horizontal="left" vertical="distributed" wrapText="1"/>
    </xf>
    <xf numFmtId="0" fontId="38" fillId="0" borderId="14" xfId="0" applyFont="1" applyBorder="1" applyAlignment="1">
      <alignment/>
    </xf>
    <xf numFmtId="4" fontId="38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wrapText="1"/>
    </xf>
    <xf numFmtId="0" fontId="38" fillId="0" borderId="14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horizontal="justify" vertical="center" wrapText="1"/>
    </xf>
    <xf numFmtId="0" fontId="39" fillId="0" borderId="0" xfId="0" applyFont="1" applyBorder="1" applyAlignment="1">
      <alignment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3" fillId="17" borderId="23" xfId="86" applyFont="1" applyFill="1" applyBorder="1" applyAlignment="1">
      <alignment horizontal="center"/>
      <protection/>
    </xf>
    <xf numFmtId="49" fontId="23" fillId="17" borderId="23" xfId="86" applyNumberFormat="1" applyFont="1" applyFill="1" applyBorder="1" applyAlignment="1">
      <alignment horizontal="center" wrapText="1"/>
      <protection/>
    </xf>
    <xf numFmtId="4" fontId="23" fillId="17" borderId="23" xfId="8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24" fillId="17" borderId="14" xfId="86" applyFont="1" applyFill="1" applyBorder="1" applyAlignment="1">
      <alignment wrapText="1"/>
      <protection/>
    </xf>
    <xf numFmtId="4" fontId="24" fillId="17" borderId="14" xfId="94" applyNumberFormat="1" applyFont="1" applyFill="1" applyBorder="1" applyAlignment="1">
      <alignment horizontal="center"/>
    </xf>
    <xf numFmtId="4" fontId="24" fillId="17" borderId="14" xfId="86" applyNumberFormat="1" applyFont="1" applyFill="1" applyBorder="1" applyAlignment="1">
      <alignment horizontal="center"/>
      <protection/>
    </xf>
    <xf numFmtId="0" fontId="23" fillId="17" borderId="14" xfId="86" applyFont="1" applyFill="1" applyBorder="1" applyAlignment="1">
      <alignment wrapText="1"/>
      <protection/>
    </xf>
    <xf numFmtId="4" fontId="23" fillId="17" borderId="14" xfId="94" applyNumberFormat="1" applyFont="1" applyFill="1" applyBorder="1" applyAlignment="1">
      <alignment horizontal="center"/>
    </xf>
    <xf numFmtId="0" fontId="24" fillId="17" borderId="14" xfId="86" applyFont="1" applyFill="1" applyBorder="1" applyAlignment="1">
      <alignment horizontal="left" vertical="center" wrapText="1"/>
      <protection/>
    </xf>
    <xf numFmtId="4" fontId="23" fillId="17" borderId="14" xfId="86" applyNumberFormat="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9" fillId="0" borderId="24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center" wrapText="1"/>
    </xf>
    <xf numFmtId="0" fontId="44" fillId="0" borderId="24" xfId="0" applyNumberFormat="1" applyFont="1" applyBorder="1" applyAlignment="1">
      <alignment horizontal="left" vertical="center" wrapText="1"/>
    </xf>
    <xf numFmtId="0" fontId="38" fillId="0" borderId="24" xfId="0" applyNumberFormat="1" applyFont="1" applyBorder="1" applyAlignment="1">
      <alignment horizontal="left" vertical="distributed" wrapText="1"/>
    </xf>
    <xf numFmtId="0" fontId="38" fillId="0" borderId="24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2" fillId="20" borderId="0" xfId="0" applyFont="1" applyFill="1" applyAlignment="1">
      <alignment horizontal="center" vertical="center" wrapText="1"/>
    </xf>
    <xf numFmtId="0" fontId="35" fillId="0" borderId="14" xfId="47" applyNumberFormat="1" applyBorder="1" applyAlignment="1" applyProtection="1">
      <alignment horizontal="right"/>
      <protection/>
    </xf>
    <xf numFmtId="0" fontId="38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wrapText="1"/>
    </xf>
    <xf numFmtId="0" fontId="36" fillId="0" borderId="14" xfId="53" applyNumberFormat="1" applyFont="1" applyBorder="1" applyAlignment="1" applyProtection="1">
      <alignment vertical="top" wrapText="1"/>
      <protection/>
    </xf>
    <xf numFmtId="0" fontId="35" fillId="0" borderId="14" xfId="53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/>
    </xf>
    <xf numFmtId="0" fontId="35" fillId="0" borderId="0" xfId="47" applyNumberFormat="1" applyBorder="1" applyAlignment="1" applyProtection="1">
      <alignment horizontal="right"/>
      <protection/>
    </xf>
    <xf numFmtId="0" fontId="35" fillId="0" borderId="0" xfId="47" applyBorder="1" applyAlignment="1">
      <alignment horizontal="right"/>
      <protection/>
    </xf>
    <xf numFmtId="4" fontId="35" fillId="0" borderId="0" xfId="48" applyNumberFormat="1" applyFill="1" applyBorder="1" applyAlignment="1" applyProtection="1">
      <alignment horizontal="right" vertical="top" shrinkToFit="1"/>
      <protection/>
    </xf>
    <xf numFmtId="4" fontId="36" fillId="11" borderId="14" xfId="48" applyNumberFormat="1" applyFont="1" applyBorder="1" applyAlignment="1" applyProtection="1">
      <alignment horizontal="right" vertical="top" shrinkToFit="1"/>
      <protection/>
    </xf>
    <xf numFmtId="4" fontId="36" fillId="0" borderId="0" xfId="48" applyNumberFormat="1" applyFont="1" applyFill="1" applyBorder="1" applyAlignment="1" applyProtection="1">
      <alignment horizontal="right" vertical="top" shrinkToFit="1"/>
      <protection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" fillId="0" borderId="0" xfId="0" applyFont="1" applyAlignment="1">
      <alignment horizontal="right"/>
    </xf>
    <xf numFmtId="0" fontId="22" fillId="20" borderId="0" xfId="0" applyFont="1" applyFill="1" applyAlignment="1">
      <alignment horizontal="left" wrapText="1"/>
    </xf>
    <xf numFmtId="0" fontId="22" fillId="0" borderId="0" xfId="0" applyFont="1" applyAlignment="1">
      <alignment/>
    </xf>
    <xf numFmtId="49" fontId="35" fillId="0" borderId="14" xfId="55" applyNumberFormat="1" applyFont="1" applyBorder="1" applyProtection="1">
      <alignment horizontal="center" vertical="top" shrinkToFit="1"/>
      <protection/>
    </xf>
    <xf numFmtId="0" fontId="2" fillId="20" borderId="14" xfId="0" applyFont="1" applyFill="1" applyBorder="1" applyAlignment="1">
      <alignment horizontal="left" vertical="center" wrapText="1"/>
    </xf>
    <xf numFmtId="4" fontId="36" fillId="7" borderId="14" xfId="56" applyNumberFormat="1" applyFont="1" applyBorder="1" applyProtection="1">
      <alignment horizontal="right" vertical="top" shrinkToFit="1"/>
      <protection/>
    </xf>
    <xf numFmtId="2" fontId="2" fillId="7" borderId="14" xfId="0" applyNumberFormat="1" applyFont="1" applyFill="1" applyBorder="1" applyAlignment="1">
      <alignment horizontal="right" vertical="center" wrapText="1"/>
    </xf>
    <xf numFmtId="0" fontId="45" fillId="0" borderId="0" xfId="47" applyNumberFormat="1" applyFont="1" applyBorder="1" applyAlignment="1" applyProtection="1">
      <alignment horizontal="right"/>
      <protection/>
    </xf>
    <xf numFmtId="0" fontId="45" fillId="0" borderId="0" xfId="47" applyFont="1" applyBorder="1" applyAlignment="1">
      <alignment horizontal="right"/>
      <protection/>
    </xf>
    <xf numFmtId="4" fontId="45" fillId="0" borderId="0" xfId="48" applyNumberFormat="1" applyFont="1" applyFill="1" applyBorder="1" applyAlignment="1" applyProtection="1">
      <alignment horizontal="right" vertical="top" shrinkToFit="1"/>
      <protection/>
    </xf>
    <xf numFmtId="0" fontId="45" fillId="0" borderId="0" xfId="47" applyFont="1" applyBorder="1" applyAlignment="1">
      <alignment horizontal="left"/>
      <protection/>
    </xf>
    <xf numFmtId="0" fontId="45" fillId="0" borderId="0" xfId="47" applyNumberFormat="1" applyFont="1" applyBorder="1" applyAlignment="1" applyProtection="1">
      <alignment horizontal="left"/>
      <protection/>
    </xf>
    <xf numFmtId="4" fontId="36" fillId="11" borderId="3" xfId="48" applyNumberFormat="1" applyFont="1" applyAlignment="1" applyProtection="1">
      <alignment horizontal="right" vertical="top" shrinkToFit="1"/>
      <protection/>
    </xf>
    <xf numFmtId="4" fontId="36" fillId="7" borderId="25" xfId="56" applyNumberFormat="1" applyBorder="1" applyProtection="1">
      <alignment horizontal="right" vertical="top" shrinkToFit="1"/>
      <protection/>
    </xf>
    <xf numFmtId="4" fontId="36" fillId="11" borderId="14" xfId="48" applyNumberFormat="1" applyFont="1" applyBorder="1" applyAlignment="1" applyProtection="1">
      <alignment horizontal="right" vertical="top" shrinkToFit="1"/>
      <protection/>
    </xf>
    <xf numFmtId="0" fontId="2" fillId="17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2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distributed"/>
    </xf>
    <xf numFmtId="0" fontId="41" fillId="0" borderId="21" xfId="0" applyFont="1" applyBorder="1" applyAlignment="1">
      <alignment horizontal="center" vertical="justify" wrapText="1"/>
    </xf>
    <xf numFmtId="0" fontId="41" fillId="0" borderId="23" xfId="0" applyFont="1" applyBorder="1" applyAlignment="1">
      <alignment horizontal="center" vertical="justify" wrapText="1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5" fillId="0" borderId="14" xfId="47" applyBorder="1" applyAlignment="1">
      <alignment horizontal="right"/>
      <protection/>
    </xf>
    <xf numFmtId="0" fontId="45" fillId="0" borderId="0" xfId="47" applyFont="1" applyBorder="1" applyAlignment="1">
      <alignment horizontal="left"/>
      <protection/>
    </xf>
    <xf numFmtId="0" fontId="25" fillId="20" borderId="0" xfId="0" applyFont="1" applyFill="1" applyAlignment="1">
      <alignment horizontal="center" wrapText="1"/>
    </xf>
    <xf numFmtId="0" fontId="36" fillId="0" borderId="14" xfId="47" applyNumberFormat="1" applyFont="1" applyBorder="1" applyAlignment="1" applyProtection="1">
      <alignment horizontal="right"/>
      <protection/>
    </xf>
    <xf numFmtId="0" fontId="36" fillId="0" borderId="14" xfId="47" applyFont="1" applyBorder="1" applyAlignment="1">
      <alignment horizontal="right"/>
      <protection/>
    </xf>
    <xf numFmtId="0" fontId="22" fillId="20" borderId="0" xfId="0" applyFont="1" applyFill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22" fillId="17" borderId="0" xfId="0" applyFont="1" applyFill="1" applyAlignment="1">
      <alignment horizontal="center"/>
    </xf>
    <xf numFmtId="0" fontId="34" fillId="0" borderId="0" xfId="0" applyFont="1" applyAlignment="1">
      <alignment horizontal="left" vertical="distributed" wrapText="1"/>
    </xf>
    <xf numFmtId="0" fontId="23" fillId="17" borderId="14" xfId="86" applyFont="1" applyFill="1" applyBorder="1" applyAlignment="1">
      <alignment horizontal="center" vertical="center" wrapText="1"/>
      <protection/>
    </xf>
    <xf numFmtId="49" fontId="24" fillId="17" borderId="14" xfId="86" applyNumberFormat="1" applyFont="1" applyFill="1" applyBorder="1" applyAlignment="1">
      <alignment horizontal="center" vertical="center" wrapText="1"/>
      <protection/>
    </xf>
    <xf numFmtId="4" fontId="2" fillId="17" borderId="14" xfId="86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источники 2005 год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6">
      <selection activeCell="I32" sqref="I32"/>
    </sheetView>
  </sheetViews>
  <sheetFormatPr defaultColWidth="9.00390625" defaultRowHeight="12.75"/>
  <cols>
    <col min="1" max="1" width="7.125" style="85" customWidth="1"/>
    <col min="2" max="2" width="25.00390625" style="85" customWidth="1"/>
    <col min="3" max="3" width="50.00390625" style="85" customWidth="1"/>
    <col min="4" max="4" width="18.375" style="85" customWidth="1"/>
    <col min="5" max="5" width="29.875" style="85" hidden="1" customWidth="1"/>
    <col min="6" max="6" width="11.00390625" style="85" hidden="1" customWidth="1"/>
    <col min="7" max="7" width="0.12890625" style="85" hidden="1" customWidth="1"/>
    <col min="8" max="8" width="0.12890625" style="85" customWidth="1"/>
    <col min="9" max="9" width="16.75390625" style="85" customWidth="1"/>
    <col min="10" max="16384" width="9.125" style="85" customWidth="1"/>
  </cols>
  <sheetData>
    <row r="1" spans="3:4" ht="12.75">
      <c r="C1" s="79" t="s">
        <v>0</v>
      </c>
      <c r="D1" s="86"/>
    </row>
    <row r="2" spans="3:4" ht="12.75">
      <c r="C2" s="87" t="s">
        <v>1</v>
      </c>
      <c r="D2" s="87"/>
    </row>
    <row r="3" spans="3:4" ht="12.75">
      <c r="C3" s="61" t="s">
        <v>164</v>
      </c>
      <c r="D3" s="61"/>
    </row>
    <row r="4" spans="3:4" ht="12.75">
      <c r="C4" s="88" t="s">
        <v>2</v>
      </c>
      <c r="D4" s="61"/>
    </row>
    <row r="5" spans="3:4" ht="12.75">
      <c r="C5" s="61" t="s">
        <v>3</v>
      </c>
      <c r="D5" s="61"/>
    </row>
    <row r="6" spans="2:4" ht="12.75">
      <c r="B6" s="89"/>
      <c r="C6" s="90" t="s">
        <v>4</v>
      </c>
      <c r="D6" s="90"/>
    </row>
    <row r="7" spans="3:4" ht="12.75">
      <c r="C7" s="91" t="s">
        <v>5</v>
      </c>
      <c r="D7" s="92"/>
    </row>
    <row r="8" spans="3:4" ht="12.75">
      <c r="C8" s="91"/>
      <c r="D8" s="92"/>
    </row>
    <row r="9" spans="2:4" ht="31.5" customHeight="1">
      <c r="B9" s="173" t="s">
        <v>6</v>
      </c>
      <c r="C9" s="173"/>
      <c r="D9" s="93"/>
    </row>
    <row r="10" spans="1:4" ht="30" customHeight="1">
      <c r="A10" s="174" t="s">
        <v>240</v>
      </c>
      <c r="B10" s="174" t="s">
        <v>7</v>
      </c>
      <c r="C10" s="174" t="s">
        <v>8</v>
      </c>
      <c r="D10" s="176" t="s">
        <v>9</v>
      </c>
    </row>
    <row r="11" spans="1:4" ht="22.5" customHeight="1">
      <c r="A11" s="175"/>
      <c r="B11" s="175"/>
      <c r="C11" s="175"/>
      <c r="D11" s="177"/>
    </row>
    <row r="12" spans="1:4" ht="15" customHeight="1">
      <c r="A12" s="94">
        <v>1</v>
      </c>
      <c r="B12" s="95" t="s">
        <v>239</v>
      </c>
      <c r="C12" s="96">
        <v>3</v>
      </c>
      <c r="D12" s="97">
        <v>4</v>
      </c>
    </row>
    <row r="13" spans="1:9" ht="12.75">
      <c r="A13" s="94">
        <v>1</v>
      </c>
      <c r="B13" s="98" t="s">
        <v>10</v>
      </c>
      <c r="C13" s="99" t="s">
        <v>11</v>
      </c>
      <c r="D13" s="100">
        <f>D14</f>
        <v>88437954</v>
      </c>
      <c r="I13" s="89"/>
    </row>
    <row r="14" spans="1:4" ht="25.5">
      <c r="A14" s="94">
        <v>2</v>
      </c>
      <c r="B14" s="98" t="s">
        <v>12</v>
      </c>
      <c r="C14" s="99" t="s">
        <v>13</v>
      </c>
      <c r="D14" s="100">
        <f>D15</f>
        <v>88437954</v>
      </c>
    </row>
    <row r="15" spans="1:4" ht="93" customHeight="1">
      <c r="A15" s="94">
        <v>3</v>
      </c>
      <c r="B15" s="98" t="s">
        <v>14</v>
      </c>
      <c r="C15" s="101" t="s">
        <v>15</v>
      </c>
      <c r="D15" s="100">
        <f>D16</f>
        <v>88437954</v>
      </c>
    </row>
    <row r="16" spans="1:4" ht="182.25" customHeight="1">
      <c r="A16" s="94">
        <v>4</v>
      </c>
      <c r="B16" s="98" t="s">
        <v>16</v>
      </c>
      <c r="C16" s="102" t="s">
        <v>17</v>
      </c>
      <c r="D16" s="100">
        <v>88437954</v>
      </c>
    </row>
    <row r="17" spans="1:4" ht="12.75">
      <c r="A17" s="94">
        <v>5</v>
      </c>
      <c r="B17" s="98" t="s">
        <v>172</v>
      </c>
      <c r="C17" s="99" t="s">
        <v>173</v>
      </c>
      <c r="D17" s="100">
        <f>D18</f>
        <v>1883700</v>
      </c>
    </row>
    <row r="18" spans="1:4" ht="38.25">
      <c r="A18" s="94">
        <v>6</v>
      </c>
      <c r="B18" s="98" t="s">
        <v>174</v>
      </c>
      <c r="C18" s="134" t="s">
        <v>175</v>
      </c>
      <c r="D18" s="100">
        <f>D19</f>
        <v>1883700</v>
      </c>
    </row>
    <row r="19" spans="1:4" ht="28.5" customHeight="1">
      <c r="A19" s="94">
        <v>7</v>
      </c>
      <c r="B19" s="135" t="s">
        <v>176</v>
      </c>
      <c r="C19" s="136" t="s">
        <v>177</v>
      </c>
      <c r="D19" s="100">
        <f>D20</f>
        <v>1883700</v>
      </c>
    </row>
    <row r="20" spans="1:4" ht="12.75">
      <c r="A20" s="94">
        <v>8</v>
      </c>
      <c r="B20" s="98" t="s">
        <v>178</v>
      </c>
      <c r="C20" s="137" t="s">
        <v>179</v>
      </c>
      <c r="D20" s="100">
        <f>D21</f>
        <v>1883700</v>
      </c>
    </row>
    <row r="21" spans="1:4" ht="12.75">
      <c r="A21" s="94">
        <v>9</v>
      </c>
      <c r="B21" s="98" t="s">
        <v>180</v>
      </c>
      <c r="C21" s="138" t="s">
        <v>181</v>
      </c>
      <c r="D21" s="100">
        <f>D22</f>
        <v>1883700</v>
      </c>
    </row>
    <row r="22" spans="1:4" ht="57.75" customHeight="1">
      <c r="A22" s="94">
        <v>10</v>
      </c>
      <c r="B22" s="94" t="s">
        <v>182</v>
      </c>
      <c r="C22" s="115" t="s">
        <v>183</v>
      </c>
      <c r="D22" s="100">
        <v>1883700</v>
      </c>
    </row>
    <row r="23" spans="1:4" ht="12.75">
      <c r="A23" s="94">
        <v>11</v>
      </c>
      <c r="B23" s="94"/>
      <c r="C23" s="103" t="s">
        <v>18</v>
      </c>
      <c r="D23" s="104">
        <f>D13+D17</f>
        <v>90321654</v>
      </c>
    </row>
    <row r="24" spans="1:6" ht="12.75">
      <c r="A24" s="171"/>
      <c r="B24" s="171"/>
      <c r="C24" s="171"/>
      <c r="D24" s="105"/>
      <c r="E24" s="19"/>
      <c r="F24"/>
    </row>
    <row r="25" spans="1:6" ht="12.75">
      <c r="A25" s="79"/>
      <c r="B25" s="79"/>
      <c r="C25" s="79"/>
      <c r="D25" s="105"/>
      <c r="E25" s="19"/>
      <c r="F25"/>
    </row>
    <row r="26" spans="1:6" ht="12.75">
      <c r="A26" s="79"/>
      <c r="B26" s="79"/>
      <c r="C26" s="79"/>
      <c r="D26" s="105"/>
      <c r="E26" s="19"/>
      <c r="F26"/>
    </row>
    <row r="27" spans="1:6" ht="12.75">
      <c r="A27" s="171"/>
      <c r="B27" s="171"/>
      <c r="C27" s="171"/>
      <c r="D27" s="171"/>
      <c r="E27" s="171"/>
      <c r="F27" s="171"/>
    </row>
    <row r="28" spans="2:7" ht="15">
      <c r="B28" s="80" t="s">
        <v>19</v>
      </c>
      <c r="C28" s="80"/>
      <c r="D28" s="80"/>
      <c r="E28" s="80"/>
      <c r="F28" s="81"/>
      <c r="G28" s="81"/>
    </row>
    <row r="29" spans="2:7" ht="15">
      <c r="B29" s="172" t="s">
        <v>20</v>
      </c>
      <c r="C29" s="172"/>
      <c r="D29" s="172"/>
      <c r="E29" s="172"/>
      <c r="F29" s="172"/>
      <c r="G29" s="172"/>
    </row>
    <row r="30" spans="2:7" ht="15">
      <c r="B30" s="81"/>
      <c r="C30" s="81"/>
      <c r="D30" s="81"/>
      <c r="E30" s="81"/>
      <c r="F30" s="81"/>
      <c r="G30" s="81"/>
    </row>
    <row r="31" spans="2:7" ht="15">
      <c r="B31" s="81" t="s">
        <v>317</v>
      </c>
      <c r="C31" s="82"/>
      <c r="D31" s="82" t="s">
        <v>296</v>
      </c>
      <c r="E31" s="81"/>
      <c r="F31" s="81"/>
      <c r="G31" s="81"/>
    </row>
  </sheetData>
  <sheetProtection/>
  <mergeCells count="8">
    <mergeCell ref="A24:C24"/>
    <mergeCell ref="A27:F27"/>
    <mergeCell ref="B29:G29"/>
    <mergeCell ref="B9:C9"/>
    <mergeCell ref="A10:A11"/>
    <mergeCell ref="B10:B11"/>
    <mergeCell ref="C10:C11"/>
    <mergeCell ref="D10:D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9"/>
  <sheetViews>
    <sheetView view="pageBreakPreview" zoomScaleSheetLayoutView="100" zoomScalePageLayoutView="0" workbookViewId="0" topLeftCell="A10">
      <selection activeCell="D40" sqref="D40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</cols>
  <sheetData>
    <row r="1" spans="4:6" ht="12.75">
      <c r="D1" s="171" t="s">
        <v>147</v>
      </c>
      <c r="E1" s="171"/>
      <c r="F1" s="171"/>
    </row>
    <row r="2" spans="4:6" ht="12.75">
      <c r="D2" s="16" t="s">
        <v>184</v>
      </c>
      <c r="E2" s="16"/>
      <c r="F2" s="16"/>
    </row>
    <row r="3" spans="4:6" ht="12.75">
      <c r="D3" s="16" t="s">
        <v>170</v>
      </c>
      <c r="E3" s="16"/>
      <c r="F3" s="16"/>
    </row>
    <row r="4" spans="4:6" ht="12.75">
      <c r="D4" s="16" t="s">
        <v>238</v>
      </c>
      <c r="E4" s="16"/>
      <c r="F4" s="16"/>
    </row>
    <row r="5" spans="4:6" ht="12.75">
      <c r="D5" s="16" t="s">
        <v>354</v>
      </c>
      <c r="E5" s="16"/>
      <c r="F5" s="16"/>
    </row>
    <row r="6" spans="4:6" ht="12.75">
      <c r="D6" s="17" t="s">
        <v>355</v>
      </c>
      <c r="E6" s="17"/>
      <c r="F6" s="17"/>
    </row>
    <row r="7" ht="12.75">
      <c r="D7" t="s">
        <v>422</v>
      </c>
    </row>
    <row r="8" spans="4:6" ht="12.75">
      <c r="D8" s="61"/>
      <c r="E8" s="61"/>
      <c r="F8" s="61"/>
    </row>
    <row r="9" spans="4:6" ht="12.75">
      <c r="D9" s="61"/>
      <c r="E9" s="61"/>
      <c r="F9" s="61"/>
    </row>
    <row r="11" spans="2:4" ht="12.75">
      <c r="B11" s="198" t="s">
        <v>299</v>
      </c>
      <c r="C11" s="198"/>
      <c r="D11" s="198"/>
    </row>
    <row r="12" spans="2:4" ht="12.75">
      <c r="B12" s="200" t="s">
        <v>427</v>
      </c>
      <c r="C12" s="200"/>
      <c r="D12" s="200"/>
    </row>
    <row r="15" spans="2:5" ht="40.5" customHeight="1">
      <c r="B15" s="199" t="s">
        <v>300</v>
      </c>
      <c r="C15" s="199"/>
      <c r="D15" s="199"/>
      <c r="E15" s="199"/>
    </row>
    <row r="16" spans="2:5" ht="12.75">
      <c r="B16" s="201"/>
      <c r="C16" s="201"/>
      <c r="D16" s="201"/>
      <c r="E16" s="201"/>
    </row>
    <row r="17" spans="2:5" ht="25.5" customHeight="1">
      <c r="B17" s="49" t="s">
        <v>240</v>
      </c>
      <c r="C17" s="49" t="s">
        <v>301</v>
      </c>
      <c r="D17" s="50" t="s">
        <v>302</v>
      </c>
      <c r="E17" s="50" t="s">
        <v>303</v>
      </c>
    </row>
    <row r="18" spans="2:5" ht="51">
      <c r="B18" s="51">
        <v>1</v>
      </c>
      <c r="C18" s="48" t="s">
        <v>318</v>
      </c>
      <c r="D18" s="52" t="s">
        <v>304</v>
      </c>
      <c r="E18" s="53">
        <v>41000000</v>
      </c>
    </row>
    <row r="21" spans="2:5" ht="43.5" customHeight="1">
      <c r="B21" s="199" t="s">
        <v>305</v>
      </c>
      <c r="C21" s="199"/>
      <c r="D21" s="199"/>
      <c r="E21" s="199"/>
    </row>
    <row r="23" spans="2:5" ht="41.25" customHeight="1">
      <c r="B23" s="202" t="s">
        <v>311</v>
      </c>
      <c r="C23" s="202"/>
      <c r="D23" s="202"/>
      <c r="E23" s="202"/>
    </row>
    <row r="26" ht="12.75">
      <c r="B26" t="s">
        <v>306</v>
      </c>
    </row>
    <row r="27" ht="12.75">
      <c r="B27" s="1" t="s">
        <v>428</v>
      </c>
    </row>
    <row r="28" spans="2:5" ht="12.75">
      <c r="B28" s="200" t="s">
        <v>307</v>
      </c>
      <c r="C28" s="200"/>
      <c r="D28" s="200"/>
      <c r="E28" s="200"/>
    </row>
    <row r="30" spans="2:5" ht="66" customHeight="1">
      <c r="B30" s="49" t="s">
        <v>240</v>
      </c>
      <c r="C30" s="49" t="s">
        <v>308</v>
      </c>
      <c r="D30" s="194" t="s">
        <v>309</v>
      </c>
      <c r="E30" s="195"/>
    </row>
    <row r="31" spans="2:5" ht="24.75" customHeight="1">
      <c r="B31" s="51">
        <v>1</v>
      </c>
      <c r="C31" s="48" t="s">
        <v>310</v>
      </c>
      <c r="D31" s="196">
        <v>52993674</v>
      </c>
      <c r="E31" s="197"/>
    </row>
    <row r="32" spans="2:5" ht="24.75" customHeight="1">
      <c r="B32" s="54"/>
      <c r="C32" s="55"/>
      <c r="D32" s="56"/>
      <c r="E32" s="62"/>
    </row>
    <row r="33" spans="2:5" ht="24.75" customHeight="1">
      <c r="B33" s="54"/>
      <c r="C33" s="55"/>
      <c r="D33" s="56"/>
      <c r="E33" s="62"/>
    </row>
    <row r="34" spans="2:7" ht="15">
      <c r="B34" s="80" t="s">
        <v>429</v>
      </c>
      <c r="C34" s="80"/>
      <c r="D34" s="80"/>
      <c r="E34" s="80"/>
      <c r="F34" s="81"/>
      <c r="G34" s="81"/>
    </row>
    <row r="35" spans="2:7" ht="15">
      <c r="B35" s="172" t="s">
        <v>430</v>
      </c>
      <c r="C35" s="172"/>
      <c r="D35" s="172"/>
      <c r="E35" s="172"/>
      <c r="F35" s="172"/>
      <c r="G35" s="172"/>
    </row>
    <row r="36" spans="2:7" ht="15">
      <c r="B36" s="139"/>
      <c r="C36" s="139"/>
      <c r="D36" s="139"/>
      <c r="E36" s="139"/>
      <c r="F36" s="139"/>
      <c r="G36" s="139"/>
    </row>
    <row r="37" spans="2:7" ht="15">
      <c r="B37" s="81"/>
      <c r="C37" s="81"/>
      <c r="D37" s="81"/>
      <c r="E37" s="81"/>
      <c r="F37" s="81"/>
      <c r="G37" s="81"/>
    </row>
    <row r="38" spans="2:7" ht="15">
      <c r="B38" s="81" t="s">
        <v>431</v>
      </c>
      <c r="C38" s="81"/>
      <c r="D38" s="81"/>
      <c r="E38" s="178" t="s">
        <v>296</v>
      </c>
      <c r="F38" s="178"/>
      <c r="G38" s="81"/>
    </row>
    <row r="39" spans="2:7" ht="15">
      <c r="B39" s="81"/>
      <c r="C39" s="83"/>
      <c r="D39" s="84"/>
      <c r="E39" s="84"/>
      <c r="F39" s="84"/>
      <c r="G39" s="84"/>
    </row>
  </sheetData>
  <sheetProtection/>
  <mergeCells count="12">
    <mergeCell ref="B16:E16"/>
    <mergeCell ref="B21:E21"/>
    <mergeCell ref="B23:E23"/>
    <mergeCell ref="B28:E28"/>
    <mergeCell ref="B11:D11"/>
    <mergeCell ref="B15:E15"/>
    <mergeCell ref="D1:F1"/>
    <mergeCell ref="B12:D12"/>
    <mergeCell ref="D30:E30"/>
    <mergeCell ref="D31:E31"/>
    <mergeCell ref="B35:G35"/>
    <mergeCell ref="E38:F3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6" max="6" width="15.75390625" style="0" customWidth="1"/>
  </cols>
  <sheetData>
    <row r="1" spans="1:3" ht="12.75">
      <c r="A1" s="21"/>
      <c r="B1" s="22"/>
      <c r="C1" s="1" t="s">
        <v>148</v>
      </c>
    </row>
    <row r="2" spans="1:3" ht="12.75">
      <c r="A2" s="21"/>
      <c r="B2" s="22"/>
      <c r="C2" s="16" t="s">
        <v>184</v>
      </c>
    </row>
    <row r="3" spans="1:3" ht="12.75" customHeight="1">
      <c r="A3" s="21"/>
      <c r="B3" s="22"/>
      <c r="C3" s="16" t="s">
        <v>171</v>
      </c>
    </row>
    <row r="4" spans="1:3" ht="14.25">
      <c r="A4" s="23"/>
      <c r="B4" s="24"/>
      <c r="C4" s="16" t="s">
        <v>238</v>
      </c>
    </row>
    <row r="5" spans="1:3" ht="14.25">
      <c r="A5" s="23"/>
      <c r="B5" s="24"/>
      <c r="C5" s="16" t="s">
        <v>354</v>
      </c>
    </row>
    <row r="6" spans="1:3" ht="14.25">
      <c r="A6" s="23"/>
      <c r="B6" s="24"/>
      <c r="C6" s="17" t="s">
        <v>355</v>
      </c>
    </row>
    <row r="7" spans="1:3" ht="14.25">
      <c r="A7" s="23"/>
      <c r="B7" s="24"/>
      <c r="C7" t="s">
        <v>422</v>
      </c>
    </row>
    <row r="8" spans="1:4" ht="11.25" customHeight="1">
      <c r="A8" s="23"/>
      <c r="B8" s="24"/>
      <c r="C8" s="25"/>
      <c r="D8" s="26"/>
    </row>
    <row r="9" spans="1:4" ht="3" customHeight="1" hidden="1">
      <c r="A9" s="23"/>
      <c r="B9" s="24"/>
      <c r="C9" s="25"/>
      <c r="D9" s="26"/>
    </row>
    <row r="10" spans="1:4" ht="14.25">
      <c r="A10" s="23"/>
      <c r="B10" s="24"/>
      <c r="C10" s="25" t="s">
        <v>242</v>
      </c>
      <c r="D10" s="26"/>
    </row>
    <row r="11" spans="1:4" ht="15.75">
      <c r="A11" s="203" t="s">
        <v>243</v>
      </c>
      <c r="B11" s="203"/>
      <c r="C11" s="203"/>
      <c r="D11" s="203"/>
    </row>
    <row r="12" spans="1:4" ht="15.75">
      <c r="A12" s="203" t="s">
        <v>425</v>
      </c>
      <c r="B12" s="203"/>
      <c r="C12" s="203"/>
      <c r="D12" s="203"/>
    </row>
    <row r="13" spans="1:4" ht="4.5" customHeight="1">
      <c r="A13" s="21"/>
      <c r="B13" s="22"/>
      <c r="C13" s="27"/>
      <c r="D13" s="28"/>
    </row>
    <row r="14" spans="1:4" ht="48" customHeight="1">
      <c r="A14" s="29" t="s">
        <v>244</v>
      </c>
      <c r="B14" s="30" t="s">
        <v>245</v>
      </c>
      <c r="C14" s="30" t="s">
        <v>246</v>
      </c>
      <c r="D14" s="31" t="s">
        <v>247</v>
      </c>
    </row>
    <row r="15" spans="1:4" ht="12.75">
      <c r="A15" s="32">
        <v>1</v>
      </c>
      <c r="B15" s="33" t="s">
        <v>239</v>
      </c>
      <c r="C15" s="33" t="s">
        <v>248</v>
      </c>
      <c r="D15" s="34" t="s">
        <v>249</v>
      </c>
    </row>
    <row r="16" spans="1:4" ht="19.5" customHeight="1">
      <c r="A16" s="32">
        <v>1</v>
      </c>
      <c r="B16" s="35" t="s">
        <v>250</v>
      </c>
      <c r="C16" s="36" t="s">
        <v>251</v>
      </c>
      <c r="D16" s="37">
        <f>D22</f>
        <v>12222400</v>
      </c>
    </row>
    <row r="17" spans="1:6" ht="26.25" customHeight="1">
      <c r="A17" s="32">
        <v>2</v>
      </c>
      <c r="B17" s="35" t="s">
        <v>252</v>
      </c>
      <c r="C17" s="36" t="s">
        <v>253</v>
      </c>
      <c r="D17" s="37">
        <f>D18+D20</f>
        <v>-6795175</v>
      </c>
      <c r="F17" s="20"/>
    </row>
    <row r="18" spans="1:4" ht="37.5" customHeight="1">
      <c r="A18" s="32">
        <v>3</v>
      </c>
      <c r="B18" s="35" t="s">
        <v>254</v>
      </c>
      <c r="C18" s="36" t="s">
        <v>255</v>
      </c>
      <c r="D18" s="37">
        <v>0</v>
      </c>
    </row>
    <row r="19" spans="1:4" ht="38.25" customHeight="1">
      <c r="A19" s="32">
        <v>4</v>
      </c>
      <c r="B19" s="38" t="s">
        <v>426</v>
      </c>
      <c r="C19" s="39" t="s">
        <v>256</v>
      </c>
      <c r="D19" s="37">
        <v>0</v>
      </c>
    </row>
    <row r="20" spans="1:4" ht="39" customHeight="1">
      <c r="A20" s="32">
        <v>5</v>
      </c>
      <c r="B20" s="35" t="s">
        <v>257</v>
      </c>
      <c r="C20" s="36" t="s">
        <v>258</v>
      </c>
      <c r="D20" s="37">
        <f>D21</f>
        <v>-6795175</v>
      </c>
    </row>
    <row r="21" spans="1:4" ht="40.5" customHeight="1">
      <c r="A21" s="32">
        <v>6</v>
      </c>
      <c r="B21" s="38" t="s">
        <v>259</v>
      </c>
      <c r="C21" s="39" t="s">
        <v>260</v>
      </c>
      <c r="D21" s="37">
        <v>-6795175</v>
      </c>
    </row>
    <row r="22" spans="1:4" ht="27" customHeight="1">
      <c r="A22" s="32">
        <v>7</v>
      </c>
      <c r="B22" s="40" t="s">
        <v>261</v>
      </c>
      <c r="C22" s="36" t="s">
        <v>262</v>
      </c>
      <c r="D22" s="37">
        <f>D23+D24</f>
        <v>12222400</v>
      </c>
    </row>
    <row r="23" spans="1:4" ht="26.25" customHeight="1">
      <c r="A23" s="32">
        <v>8</v>
      </c>
      <c r="B23" s="38" t="s">
        <v>263</v>
      </c>
      <c r="C23" s="39" t="s">
        <v>264</v>
      </c>
      <c r="D23" s="37">
        <f>-(1460535202+D18+D27+67769800+20668154+1883700)</f>
        <v>-1610645705</v>
      </c>
    </row>
    <row r="24" spans="1:4" ht="25.5" customHeight="1">
      <c r="A24" s="32">
        <v>9</v>
      </c>
      <c r="B24" s="38" t="s">
        <v>265</v>
      </c>
      <c r="C24" s="39" t="s">
        <v>266</v>
      </c>
      <c r="D24" s="37">
        <f>1472757602-(D21)+(-D26)+67769800+20668154+1883700</f>
        <v>1622868105</v>
      </c>
    </row>
    <row r="25" spans="1:4" ht="26.25" customHeight="1">
      <c r="A25" s="32">
        <v>10</v>
      </c>
      <c r="B25" s="35" t="s">
        <v>267</v>
      </c>
      <c r="C25" s="41" t="s">
        <v>268</v>
      </c>
      <c r="D25" s="37">
        <f>D26</f>
        <v>-52993674</v>
      </c>
    </row>
    <row r="26" spans="1:4" ht="83.25" customHeight="1">
      <c r="A26" s="32">
        <v>11</v>
      </c>
      <c r="B26" s="38" t="s">
        <v>269</v>
      </c>
      <c r="C26" s="42" t="s">
        <v>270</v>
      </c>
      <c r="D26" s="37">
        <f>-26993674-26000000</f>
        <v>-52993674</v>
      </c>
    </row>
    <row r="27" spans="1:4" ht="27.75" customHeight="1">
      <c r="A27" s="32">
        <v>12</v>
      </c>
      <c r="B27" s="35" t="s">
        <v>271</v>
      </c>
      <c r="C27" s="36" t="s">
        <v>272</v>
      </c>
      <c r="D27" s="37">
        <f>D28</f>
        <v>59788849</v>
      </c>
    </row>
    <row r="28" spans="1:4" ht="40.5" customHeight="1">
      <c r="A28" s="32">
        <v>13</v>
      </c>
      <c r="B28" s="38" t="s">
        <v>273</v>
      </c>
      <c r="C28" s="39" t="s">
        <v>274</v>
      </c>
      <c r="D28" s="37">
        <f>47261849-13473000+26000000</f>
        <v>59788849</v>
      </c>
    </row>
    <row r="29" spans="1:4" ht="12.75">
      <c r="A29" s="43"/>
      <c r="B29" s="44"/>
      <c r="C29" s="44"/>
      <c r="D29" s="45"/>
    </row>
    <row r="30" spans="1:4" ht="12.75">
      <c r="A30" s="43"/>
      <c r="B30" s="44"/>
      <c r="C30" s="44"/>
      <c r="D30" s="45"/>
    </row>
    <row r="31" spans="1:4" ht="15.75" customHeight="1">
      <c r="A31" s="204"/>
      <c r="B31" s="204"/>
      <c r="C31" s="204"/>
      <c r="D31" s="204"/>
    </row>
    <row r="32" spans="2:7" ht="15">
      <c r="B32" s="80" t="s">
        <v>432</v>
      </c>
      <c r="C32" s="80"/>
      <c r="D32" s="80"/>
      <c r="E32" s="80"/>
      <c r="F32" s="81"/>
      <c r="G32" s="81"/>
    </row>
    <row r="33" spans="2:7" ht="15">
      <c r="B33" s="172" t="s">
        <v>433</v>
      </c>
      <c r="C33" s="172"/>
      <c r="D33" s="172"/>
      <c r="E33" s="172"/>
      <c r="F33" s="172"/>
      <c r="G33" s="172"/>
    </row>
    <row r="34" spans="2:7" ht="15">
      <c r="B34" s="81"/>
      <c r="C34" s="81"/>
      <c r="D34" s="81"/>
      <c r="E34" s="81"/>
      <c r="F34" s="81"/>
      <c r="G34" s="81"/>
    </row>
    <row r="35" spans="2:7" ht="15">
      <c r="B35" s="81" t="s">
        <v>434</v>
      </c>
      <c r="C35" s="178" t="s">
        <v>296</v>
      </c>
      <c r="D35" s="178"/>
      <c r="E35" s="81"/>
      <c r="F35" s="81"/>
      <c r="G35" s="81"/>
    </row>
    <row r="36" ht="12.75">
      <c r="B36" s="1"/>
    </row>
    <row r="37" spans="2:3" ht="12.75">
      <c r="B37" s="1"/>
      <c r="C37" s="1"/>
    </row>
    <row r="38" spans="2:3" ht="12.75">
      <c r="B38" s="1"/>
      <c r="C38" s="20"/>
    </row>
    <row r="39" spans="2:3" ht="12.75">
      <c r="B39" s="1"/>
      <c r="C39" s="20"/>
    </row>
  </sheetData>
  <sheetProtection/>
  <mergeCells count="5">
    <mergeCell ref="C35:D35"/>
    <mergeCell ref="A11:D11"/>
    <mergeCell ref="A12:D12"/>
    <mergeCell ref="A31:D31"/>
    <mergeCell ref="B33:G3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21"/>
      <c r="B1" s="22"/>
      <c r="C1" s="170" t="s">
        <v>133</v>
      </c>
      <c r="D1" s="119"/>
    </row>
    <row r="2" spans="1:4" ht="12.75">
      <c r="A2" s="21"/>
      <c r="B2" s="22"/>
      <c r="D2" s="120"/>
    </row>
    <row r="3" spans="1:3" ht="12.75">
      <c r="A3" s="21"/>
      <c r="B3" s="22"/>
      <c r="C3" s="16" t="s">
        <v>184</v>
      </c>
    </row>
    <row r="4" spans="1:3" ht="14.25">
      <c r="A4" s="23"/>
      <c r="B4" s="24"/>
      <c r="C4" s="16" t="s">
        <v>169</v>
      </c>
    </row>
    <row r="5" spans="1:3" ht="14.25">
      <c r="A5" s="23"/>
      <c r="B5" s="24"/>
      <c r="C5" s="16" t="s">
        <v>238</v>
      </c>
    </row>
    <row r="6" spans="1:3" ht="14.25">
      <c r="A6" s="23"/>
      <c r="B6" s="24"/>
      <c r="C6" s="16" t="s">
        <v>354</v>
      </c>
    </row>
    <row r="7" spans="1:3" ht="14.25">
      <c r="A7" s="23"/>
      <c r="B7" s="24"/>
      <c r="C7" s="17" t="s">
        <v>355</v>
      </c>
    </row>
    <row r="8" spans="1:3" ht="14.25">
      <c r="A8" s="23"/>
      <c r="B8" s="24"/>
      <c r="C8" t="s">
        <v>422</v>
      </c>
    </row>
    <row r="9" spans="1:4" ht="14.25">
      <c r="A9" s="23"/>
      <c r="B9" s="24"/>
      <c r="C9" s="25" t="s">
        <v>242</v>
      </c>
      <c r="D9" s="26"/>
    </row>
    <row r="10" spans="1:4" ht="15.75">
      <c r="A10" s="203" t="s">
        <v>243</v>
      </c>
      <c r="B10" s="203"/>
      <c r="C10" s="203"/>
      <c r="D10" s="203"/>
    </row>
    <row r="11" spans="1:4" ht="15.75">
      <c r="A11" s="203" t="s">
        <v>150</v>
      </c>
      <c r="B11" s="203"/>
      <c r="C11" s="203"/>
      <c r="D11" s="203"/>
    </row>
    <row r="12" spans="1:4" ht="4.5" customHeight="1">
      <c r="A12" s="21"/>
      <c r="B12" s="22"/>
      <c r="C12" s="27"/>
      <c r="D12" s="28"/>
    </row>
    <row r="13" spans="1:5" ht="20.25" customHeight="1">
      <c r="A13" s="205" t="s">
        <v>244</v>
      </c>
      <c r="B13" s="206" t="s">
        <v>245</v>
      </c>
      <c r="C13" s="206" t="s">
        <v>246</v>
      </c>
      <c r="D13" s="207" t="s">
        <v>247</v>
      </c>
      <c r="E13" s="207"/>
    </row>
    <row r="14" spans="1:5" ht="48" customHeight="1">
      <c r="A14" s="205"/>
      <c r="B14" s="206"/>
      <c r="C14" s="206"/>
      <c r="D14" s="31" t="s">
        <v>151</v>
      </c>
      <c r="E14" s="121" t="s">
        <v>25</v>
      </c>
    </row>
    <row r="15" spans="1:5" ht="12.75">
      <c r="A15" s="122">
        <v>1</v>
      </c>
      <c r="B15" s="123" t="s">
        <v>239</v>
      </c>
      <c r="C15" s="123" t="s">
        <v>248</v>
      </c>
      <c r="D15" s="124" t="s">
        <v>249</v>
      </c>
      <c r="E15" s="125">
        <v>5</v>
      </c>
    </row>
    <row r="16" spans="1:6" ht="24" customHeight="1">
      <c r="A16" s="32">
        <v>1</v>
      </c>
      <c r="B16" s="126" t="s">
        <v>250</v>
      </c>
      <c r="C16" s="36" t="s">
        <v>251</v>
      </c>
      <c r="D16" s="127">
        <f>D22</f>
        <v>10000000</v>
      </c>
      <c r="E16" s="127">
        <f>E22</f>
        <v>11000000</v>
      </c>
      <c r="F16" s="20"/>
    </row>
    <row r="17" spans="1:5" ht="30.75" customHeight="1">
      <c r="A17" s="32">
        <v>2</v>
      </c>
      <c r="B17" s="126" t="s">
        <v>252</v>
      </c>
      <c r="C17" s="36" t="s">
        <v>253</v>
      </c>
      <c r="D17" s="128">
        <f>D18+D20</f>
        <v>-6795175</v>
      </c>
      <c r="E17" s="128">
        <f>E18+E20</f>
        <v>-6029317</v>
      </c>
    </row>
    <row r="18" spans="1:5" ht="34.5" customHeight="1">
      <c r="A18" s="32">
        <v>3</v>
      </c>
      <c r="B18" s="126" t="s">
        <v>254</v>
      </c>
      <c r="C18" s="36" t="s">
        <v>152</v>
      </c>
      <c r="D18" s="127">
        <f>D19</f>
        <v>0</v>
      </c>
      <c r="E18" s="127">
        <f>E19</f>
        <v>0</v>
      </c>
    </row>
    <row r="19" spans="1:5" ht="48.75" customHeight="1">
      <c r="A19" s="32">
        <v>4</v>
      </c>
      <c r="B19" s="129" t="s">
        <v>426</v>
      </c>
      <c r="C19" s="39" t="s">
        <v>153</v>
      </c>
      <c r="D19" s="130">
        <v>0</v>
      </c>
      <c r="E19" s="130">
        <v>0</v>
      </c>
    </row>
    <row r="20" spans="1:5" ht="51" customHeight="1">
      <c r="A20" s="32">
        <v>5</v>
      </c>
      <c r="B20" s="126" t="s">
        <v>257</v>
      </c>
      <c r="C20" s="36" t="s">
        <v>154</v>
      </c>
      <c r="D20" s="127">
        <f>D21</f>
        <v>-6795175</v>
      </c>
      <c r="E20" s="127">
        <f>E21</f>
        <v>-6029317</v>
      </c>
    </row>
    <row r="21" spans="1:5" ht="51.75" customHeight="1">
      <c r="A21" s="32">
        <v>6</v>
      </c>
      <c r="B21" s="129" t="s">
        <v>259</v>
      </c>
      <c r="C21" s="39" t="s">
        <v>155</v>
      </c>
      <c r="D21" s="130">
        <v>-6795175</v>
      </c>
      <c r="E21" s="130">
        <v>-6029317</v>
      </c>
    </row>
    <row r="22" spans="1:5" ht="27" customHeight="1">
      <c r="A22" s="32">
        <v>7</v>
      </c>
      <c r="B22" s="131" t="s">
        <v>261</v>
      </c>
      <c r="C22" s="36" t="s">
        <v>262</v>
      </c>
      <c r="D22" s="128">
        <f>D23+D24</f>
        <v>10000000</v>
      </c>
      <c r="E22" s="128">
        <f>E23+E24</f>
        <v>11000000</v>
      </c>
    </row>
    <row r="23" spans="1:5" ht="26.25" customHeight="1">
      <c r="A23" s="32">
        <v>8</v>
      </c>
      <c r="B23" s="129" t="s">
        <v>263</v>
      </c>
      <c r="C23" s="39" t="s">
        <v>264</v>
      </c>
      <c r="D23" s="132">
        <f>-(1363752931+D18+D27+12876154)</f>
        <v>-1398424260</v>
      </c>
      <c r="E23" s="132">
        <f>-(1415883432+E18+E27)</f>
        <v>-1436912749</v>
      </c>
    </row>
    <row r="24" spans="1:5" ht="30" customHeight="1">
      <c r="A24" s="32">
        <v>9</v>
      </c>
      <c r="B24" s="129" t="s">
        <v>265</v>
      </c>
      <c r="C24" s="39" t="s">
        <v>266</v>
      </c>
      <c r="D24" s="132">
        <f>1373752931-(D20)+(-D25)+12876154</f>
        <v>1408424260</v>
      </c>
      <c r="E24" s="132">
        <f>1426883432-(E20)+(-E25)</f>
        <v>1447912749</v>
      </c>
    </row>
    <row r="25" spans="1:5" ht="26.25" customHeight="1">
      <c r="A25" s="32">
        <v>10</v>
      </c>
      <c r="B25" s="126" t="s">
        <v>267</v>
      </c>
      <c r="C25" s="41" t="s">
        <v>268</v>
      </c>
      <c r="D25" s="127">
        <f>D26</f>
        <v>-15000000</v>
      </c>
      <c r="E25" s="127">
        <f>E26</f>
        <v>-15000000</v>
      </c>
    </row>
    <row r="26" spans="1:5" ht="99.75" customHeight="1">
      <c r="A26" s="32">
        <v>11</v>
      </c>
      <c r="B26" s="129" t="s">
        <v>269</v>
      </c>
      <c r="C26" s="42" t="s">
        <v>156</v>
      </c>
      <c r="D26" s="130">
        <v>-15000000</v>
      </c>
      <c r="E26" s="130">
        <v>-15000000</v>
      </c>
    </row>
    <row r="27" spans="1:5" ht="36" customHeight="1">
      <c r="A27" s="32">
        <v>12</v>
      </c>
      <c r="B27" s="126" t="s">
        <v>157</v>
      </c>
      <c r="C27" s="36" t="s">
        <v>158</v>
      </c>
      <c r="D27" s="127">
        <f>D28</f>
        <v>21795175</v>
      </c>
      <c r="E27" s="127">
        <f>E28</f>
        <v>21029317</v>
      </c>
    </row>
    <row r="28" spans="1:5" ht="52.5" customHeight="1">
      <c r="A28" s="32">
        <v>13</v>
      </c>
      <c r="B28" s="129" t="s">
        <v>273</v>
      </c>
      <c r="C28" s="39" t="s">
        <v>274</v>
      </c>
      <c r="D28" s="130">
        <v>21795175</v>
      </c>
      <c r="E28" s="130">
        <f>21029317</f>
        <v>21029317</v>
      </c>
    </row>
    <row r="30" spans="2:5" ht="12.75">
      <c r="B30" s="1"/>
      <c r="C30" s="1"/>
      <c r="D30" s="1"/>
      <c r="E30" s="1"/>
    </row>
    <row r="31" spans="2:5" ht="12.75">
      <c r="B31" s="171"/>
      <c r="C31" s="171"/>
      <c r="D31" s="171"/>
      <c r="E31" s="1"/>
    </row>
    <row r="32" spans="2:7" ht="15">
      <c r="B32" s="80" t="s">
        <v>125</v>
      </c>
      <c r="C32" s="80"/>
      <c r="D32" s="80"/>
      <c r="E32" s="80"/>
      <c r="F32" s="81"/>
      <c r="G32" s="81"/>
    </row>
    <row r="33" spans="2:7" ht="15">
      <c r="B33" s="172" t="s">
        <v>126</v>
      </c>
      <c r="C33" s="172"/>
      <c r="D33" s="172"/>
      <c r="E33" s="172"/>
      <c r="F33" s="172"/>
      <c r="G33" s="172"/>
    </row>
    <row r="34" spans="2:7" ht="15">
      <c r="B34" s="139"/>
      <c r="C34" s="139"/>
      <c r="D34" s="139"/>
      <c r="E34" s="139"/>
      <c r="F34" s="139"/>
      <c r="G34" s="139"/>
    </row>
    <row r="35" spans="2:7" ht="15">
      <c r="B35" s="81"/>
      <c r="C35" s="81"/>
      <c r="D35" s="81"/>
      <c r="E35" s="81"/>
      <c r="F35" s="81"/>
      <c r="G35" s="81"/>
    </row>
    <row r="36" spans="2:7" ht="15">
      <c r="B36" s="81" t="s">
        <v>134</v>
      </c>
      <c r="C36" s="81"/>
      <c r="D36" s="178" t="s">
        <v>296</v>
      </c>
      <c r="E36" s="178"/>
      <c r="F36" s="81"/>
      <c r="G36" s="81"/>
    </row>
  </sheetData>
  <sheetProtection/>
  <mergeCells count="9">
    <mergeCell ref="D36:E36"/>
    <mergeCell ref="B31:D31"/>
    <mergeCell ref="B33:G33"/>
    <mergeCell ref="A10:D10"/>
    <mergeCell ref="A11:D11"/>
    <mergeCell ref="A13:A14"/>
    <mergeCell ref="B13:B14"/>
    <mergeCell ref="C13:C14"/>
    <mergeCell ref="D13:E1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00390625" style="85" customWidth="1"/>
    <col min="2" max="2" width="25.25390625" style="85" customWidth="1"/>
    <col min="3" max="3" width="46.625" style="85" customWidth="1"/>
    <col min="4" max="4" width="16.375" style="85" customWidth="1"/>
    <col min="5" max="5" width="15.00390625" style="85" customWidth="1"/>
    <col min="6" max="6" width="15.375" style="85" customWidth="1"/>
    <col min="7" max="16384" width="9.125" style="85" customWidth="1"/>
  </cols>
  <sheetData>
    <row r="1" spans="3:4" ht="12.75">
      <c r="C1" s="79" t="s">
        <v>21</v>
      </c>
      <c r="D1" s="86"/>
    </row>
    <row r="2" spans="3:4" ht="12.75">
      <c r="C2" s="87" t="s">
        <v>22</v>
      </c>
      <c r="D2" s="87"/>
    </row>
    <row r="3" spans="2:4" ht="12.75">
      <c r="B3" s="89"/>
      <c r="C3" s="61" t="s">
        <v>164</v>
      </c>
      <c r="D3" s="61"/>
    </row>
    <row r="4" spans="2:4" ht="12.75">
      <c r="B4" s="89"/>
      <c r="C4" s="88" t="s">
        <v>2</v>
      </c>
      <c r="D4" s="61"/>
    </row>
    <row r="5" spans="2:4" ht="12.75">
      <c r="B5" s="89"/>
      <c r="C5" s="61" t="s">
        <v>3</v>
      </c>
      <c r="D5" s="61"/>
    </row>
    <row r="6" spans="3:4" ht="12.75">
      <c r="C6" s="90" t="s">
        <v>4</v>
      </c>
      <c r="D6" s="90"/>
    </row>
    <row r="7" spans="2:4" ht="12.75">
      <c r="B7" s="89"/>
      <c r="C7" s="91" t="s">
        <v>5</v>
      </c>
      <c r="D7" s="92"/>
    </row>
    <row r="8" spans="2:5" ht="31.5" customHeight="1">
      <c r="B8" s="173" t="s">
        <v>23</v>
      </c>
      <c r="C8" s="173"/>
      <c r="D8" s="93"/>
      <c r="E8" s="93"/>
    </row>
    <row r="9" spans="1:5" ht="30" customHeight="1">
      <c r="A9" s="174" t="s">
        <v>240</v>
      </c>
      <c r="B9" s="174" t="s">
        <v>7</v>
      </c>
      <c r="C9" s="174" t="s">
        <v>8</v>
      </c>
      <c r="D9" s="179" t="s">
        <v>9</v>
      </c>
      <c r="E9" s="180"/>
    </row>
    <row r="10" spans="1:5" ht="22.5" customHeight="1">
      <c r="A10" s="175"/>
      <c r="B10" s="175"/>
      <c r="C10" s="175"/>
      <c r="D10" s="106" t="s">
        <v>24</v>
      </c>
      <c r="E10" s="107" t="s">
        <v>25</v>
      </c>
    </row>
    <row r="11" spans="1:5" ht="15" customHeight="1">
      <c r="A11" s="94">
        <v>1</v>
      </c>
      <c r="B11" s="95" t="s">
        <v>239</v>
      </c>
      <c r="C11" s="96">
        <v>3</v>
      </c>
      <c r="D11" s="108">
        <v>4</v>
      </c>
      <c r="E11" s="103"/>
    </row>
    <row r="12" spans="1:6" ht="12.75">
      <c r="A12" s="94">
        <v>1</v>
      </c>
      <c r="B12" s="98" t="s">
        <v>10</v>
      </c>
      <c r="C12" s="99" t="s">
        <v>11</v>
      </c>
      <c r="D12" s="100">
        <f aca="true" t="shared" si="0" ref="D12:E14">D13</f>
        <v>12876154</v>
      </c>
      <c r="E12" s="100">
        <f t="shared" si="0"/>
        <v>-1</v>
      </c>
      <c r="F12" s="89"/>
    </row>
    <row r="13" spans="1:5" ht="25.5">
      <c r="A13" s="94">
        <v>2</v>
      </c>
      <c r="B13" s="98" t="s">
        <v>12</v>
      </c>
      <c r="C13" s="99" t="s">
        <v>13</v>
      </c>
      <c r="D13" s="100">
        <f t="shared" si="0"/>
        <v>12876154</v>
      </c>
      <c r="E13" s="100">
        <f t="shared" si="0"/>
        <v>-1</v>
      </c>
    </row>
    <row r="14" spans="1:5" ht="91.5" customHeight="1">
      <c r="A14" s="94">
        <v>3</v>
      </c>
      <c r="B14" s="98" t="s">
        <v>14</v>
      </c>
      <c r="C14" s="101" t="s">
        <v>15</v>
      </c>
      <c r="D14" s="100">
        <f t="shared" si="0"/>
        <v>12876154</v>
      </c>
      <c r="E14" s="104">
        <f t="shared" si="0"/>
        <v>-1</v>
      </c>
    </row>
    <row r="15" spans="1:5" ht="185.25" customHeight="1">
      <c r="A15" s="94">
        <v>4</v>
      </c>
      <c r="B15" s="98" t="s">
        <v>16</v>
      </c>
      <c r="C15" s="102" t="s">
        <v>17</v>
      </c>
      <c r="D15" s="100">
        <v>12876154</v>
      </c>
      <c r="E15" s="104">
        <v>-1</v>
      </c>
    </row>
    <row r="16" spans="1:5" ht="15.75" customHeight="1">
      <c r="A16" s="94">
        <v>5</v>
      </c>
      <c r="B16" s="94"/>
      <c r="C16" s="109" t="s">
        <v>18</v>
      </c>
      <c r="D16" s="104">
        <f>D12</f>
        <v>12876154</v>
      </c>
      <c r="E16" s="104">
        <f>E12</f>
        <v>-1</v>
      </c>
    </row>
    <row r="22" spans="1:6" ht="12.75">
      <c r="A22" s="171"/>
      <c r="B22" s="171"/>
      <c r="C22" s="171"/>
      <c r="D22" s="105"/>
      <c r="E22" s="105"/>
      <c r="F22"/>
    </row>
    <row r="23" spans="1:6" ht="12.75">
      <c r="A23" s="171"/>
      <c r="B23" s="171"/>
      <c r="C23" s="171"/>
      <c r="D23" s="171"/>
      <c r="E23" s="171"/>
      <c r="F23" s="171"/>
    </row>
    <row r="24" spans="2:7" ht="15">
      <c r="B24" s="80" t="s">
        <v>26</v>
      </c>
      <c r="C24" s="80"/>
      <c r="D24" s="80"/>
      <c r="E24" s="80"/>
      <c r="F24" s="81"/>
      <c r="G24" s="81"/>
    </row>
    <row r="25" spans="2:7" ht="15">
      <c r="B25" s="172" t="s">
        <v>27</v>
      </c>
      <c r="C25" s="172"/>
      <c r="D25" s="172"/>
      <c r="E25" s="172"/>
      <c r="F25" s="172"/>
      <c r="G25" s="172"/>
    </row>
    <row r="26" spans="2:7" ht="15">
      <c r="B26" s="81"/>
      <c r="C26" s="81"/>
      <c r="D26" s="81"/>
      <c r="E26" s="81"/>
      <c r="F26" s="81"/>
      <c r="G26" s="81"/>
    </row>
    <row r="27" spans="2:7" ht="15">
      <c r="B27" s="81" t="s">
        <v>28</v>
      </c>
      <c r="C27" s="82"/>
      <c r="D27" s="178" t="s">
        <v>296</v>
      </c>
      <c r="E27" s="178"/>
      <c r="F27" s="81"/>
      <c r="G27" s="81"/>
    </row>
  </sheetData>
  <sheetProtection/>
  <mergeCells count="9">
    <mergeCell ref="A23:F23"/>
    <mergeCell ref="B25:G25"/>
    <mergeCell ref="D27:E27"/>
    <mergeCell ref="B8:C8"/>
    <mergeCell ref="A9:A10"/>
    <mergeCell ref="B9:B10"/>
    <mergeCell ref="C9:C10"/>
    <mergeCell ref="D9:E9"/>
    <mergeCell ref="A22:C2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D31" sqref="D31"/>
    </sheetView>
  </sheetViews>
  <sheetFormatPr defaultColWidth="9.125" defaultRowHeight="12.75"/>
  <cols>
    <col min="1" max="1" width="6.375" style="0" customWidth="1"/>
    <col min="3" max="3" width="21.625" style="0" customWidth="1"/>
    <col min="4" max="4" width="68.625" style="0" customWidth="1"/>
    <col min="5" max="5" width="0.37109375" style="0" hidden="1" customWidth="1"/>
    <col min="6" max="6" width="9.125" style="0" hidden="1" customWidth="1"/>
  </cols>
  <sheetData>
    <row r="1" ht="15" customHeight="1">
      <c r="D1" s="61" t="s">
        <v>29</v>
      </c>
    </row>
    <row r="2" ht="14.25" customHeight="1">
      <c r="D2" s="87" t="s">
        <v>30</v>
      </c>
    </row>
    <row r="3" ht="15.75" customHeight="1">
      <c r="D3" s="61" t="s">
        <v>165</v>
      </c>
    </row>
    <row r="4" spans="4:5" ht="15" customHeight="1">
      <c r="D4" s="88" t="s">
        <v>2</v>
      </c>
      <c r="E4" s="90"/>
    </row>
    <row r="5" spans="4:5" ht="15.75" customHeight="1">
      <c r="D5" s="61" t="s">
        <v>3</v>
      </c>
      <c r="E5" s="110"/>
    </row>
    <row r="6" spans="4:5" ht="15.75" customHeight="1">
      <c r="D6" s="90" t="s">
        <v>4</v>
      </c>
      <c r="E6" s="110"/>
    </row>
    <row r="7" spans="4:5" ht="15.75" customHeight="1">
      <c r="D7" s="91" t="s">
        <v>31</v>
      </c>
      <c r="E7" s="110"/>
    </row>
    <row r="8" spans="4:5" ht="12.75" customHeight="1" hidden="1">
      <c r="D8" s="92"/>
      <c r="E8" s="110"/>
    </row>
    <row r="9" spans="1:4" ht="30" customHeight="1">
      <c r="A9" s="85"/>
      <c r="B9" s="181" t="s">
        <v>149</v>
      </c>
      <c r="C9" s="181"/>
      <c r="D9" s="181"/>
    </row>
    <row r="10" spans="1:4" ht="12.75" customHeight="1">
      <c r="A10" s="182" t="s">
        <v>240</v>
      </c>
      <c r="B10" s="184" t="s">
        <v>32</v>
      </c>
      <c r="C10" s="185"/>
      <c r="D10" s="186" t="s">
        <v>33</v>
      </c>
    </row>
    <row r="11" spans="1:4" ht="45">
      <c r="A11" s="183"/>
      <c r="B11" s="111" t="s">
        <v>34</v>
      </c>
      <c r="C11" s="111" t="s">
        <v>35</v>
      </c>
      <c r="D11" s="187"/>
    </row>
    <row r="12" spans="1:4" ht="12.75">
      <c r="A12" s="112">
        <v>1</v>
      </c>
      <c r="B12" s="112">
        <v>2</v>
      </c>
      <c r="C12" s="112">
        <v>3</v>
      </c>
      <c r="D12" s="112">
        <v>4</v>
      </c>
    </row>
    <row r="13" spans="1:4" ht="12.75">
      <c r="A13" s="94">
        <v>1</v>
      </c>
      <c r="B13" s="113" t="s">
        <v>36</v>
      </c>
      <c r="C13" s="114"/>
      <c r="D13" s="99" t="s">
        <v>37</v>
      </c>
    </row>
    <row r="14" spans="1:4" ht="76.5">
      <c r="A14" s="94">
        <v>2</v>
      </c>
      <c r="B14" s="98" t="s">
        <v>36</v>
      </c>
      <c r="C14" s="115" t="s">
        <v>38</v>
      </c>
      <c r="D14" s="115" t="s">
        <v>39</v>
      </c>
    </row>
    <row r="15" spans="1:4" ht="52.5" customHeight="1">
      <c r="A15" s="94">
        <v>3</v>
      </c>
      <c r="B15" s="98" t="s">
        <v>36</v>
      </c>
      <c r="C15" s="116" t="s">
        <v>40</v>
      </c>
      <c r="D15" s="115" t="s">
        <v>41</v>
      </c>
    </row>
    <row r="16" spans="1:4" ht="76.5">
      <c r="A16" s="94">
        <v>4</v>
      </c>
      <c r="B16" s="98" t="s">
        <v>36</v>
      </c>
      <c r="C16" s="115" t="s">
        <v>42</v>
      </c>
      <c r="D16" s="117" t="s">
        <v>43</v>
      </c>
    </row>
    <row r="17" spans="1:4" ht="76.5">
      <c r="A17" s="94">
        <v>5</v>
      </c>
      <c r="B17" s="98" t="s">
        <v>36</v>
      </c>
      <c r="C17" s="115" t="s">
        <v>44</v>
      </c>
      <c r="D17" s="115" t="s">
        <v>45</v>
      </c>
    </row>
    <row r="18" spans="1:4" ht="76.5" customHeight="1">
      <c r="A18" s="94">
        <v>6</v>
      </c>
      <c r="B18" s="98" t="s">
        <v>36</v>
      </c>
      <c r="C18" s="115" t="s">
        <v>135</v>
      </c>
      <c r="D18" s="115" t="s">
        <v>136</v>
      </c>
    </row>
    <row r="19" spans="1:4" ht="87.75" customHeight="1">
      <c r="A19" s="94">
        <v>7</v>
      </c>
      <c r="B19" s="98" t="s">
        <v>36</v>
      </c>
      <c r="C19" s="115" t="s">
        <v>137</v>
      </c>
      <c r="D19" s="115" t="s">
        <v>138</v>
      </c>
    </row>
    <row r="20" spans="1:4" ht="78" customHeight="1">
      <c r="A20" s="94">
        <v>8</v>
      </c>
      <c r="B20" s="98" t="s">
        <v>36</v>
      </c>
      <c r="C20" s="115" t="s">
        <v>139</v>
      </c>
      <c r="D20" s="115" t="s">
        <v>140</v>
      </c>
    </row>
    <row r="21" spans="1:4" ht="83.25" customHeight="1">
      <c r="A21" s="94">
        <v>9</v>
      </c>
      <c r="B21" s="98" t="s">
        <v>36</v>
      </c>
      <c r="C21" s="115" t="s">
        <v>141</v>
      </c>
      <c r="D21" s="115" t="s">
        <v>142</v>
      </c>
    </row>
    <row r="22" spans="1:4" ht="27.75" customHeight="1">
      <c r="A22" s="142"/>
      <c r="B22" s="143"/>
      <c r="C22" s="144"/>
      <c r="D22" s="144"/>
    </row>
    <row r="23" spans="1:4" ht="12.75">
      <c r="A23" s="171"/>
      <c r="B23" s="171"/>
      <c r="C23" s="171"/>
      <c r="D23" s="118"/>
    </row>
    <row r="24" spans="1:7" ht="15">
      <c r="A24" s="79"/>
      <c r="B24" s="80" t="s">
        <v>26</v>
      </c>
      <c r="C24" s="80"/>
      <c r="D24" s="80"/>
      <c r="E24" s="80"/>
      <c r="F24" s="81"/>
      <c r="G24" s="81"/>
    </row>
    <row r="25" spans="1:7" ht="15">
      <c r="A25" s="79"/>
      <c r="B25" s="172" t="s">
        <v>27</v>
      </c>
      <c r="C25" s="172"/>
      <c r="D25" s="172"/>
      <c r="E25" s="172"/>
      <c r="F25" s="172"/>
      <c r="G25" s="172"/>
    </row>
    <row r="26" spans="2:7" ht="15">
      <c r="B26" s="81"/>
      <c r="C26" s="81"/>
      <c r="D26" s="81"/>
      <c r="E26" s="81"/>
      <c r="F26" s="81"/>
      <c r="G26" s="81"/>
    </row>
    <row r="27" spans="1:7" ht="15">
      <c r="A27" s="172" t="s">
        <v>143</v>
      </c>
      <c r="B27" s="172"/>
      <c r="C27" s="172"/>
      <c r="D27" s="172"/>
      <c r="E27" s="81"/>
      <c r="F27" s="81"/>
      <c r="G27" s="81"/>
    </row>
    <row r="28" spans="2:4" ht="12.75">
      <c r="B28" s="79"/>
      <c r="C28" s="79"/>
      <c r="D28" s="79"/>
    </row>
  </sheetData>
  <sheetProtection/>
  <mergeCells count="7">
    <mergeCell ref="A27:D27"/>
    <mergeCell ref="B9:D9"/>
    <mergeCell ref="A10:A11"/>
    <mergeCell ref="B10:C10"/>
    <mergeCell ref="D10:D11"/>
    <mergeCell ref="A23:C23"/>
    <mergeCell ref="B25:G2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SheetLayoutView="100" zoomScalePageLayoutView="0" workbookViewId="0" topLeftCell="A110">
      <selection activeCell="J137" sqref="J137"/>
    </sheetView>
  </sheetViews>
  <sheetFormatPr defaultColWidth="11.25390625" defaultRowHeight="12.75"/>
  <cols>
    <col min="1" max="1" width="5.75390625" style="0" customWidth="1"/>
    <col min="2" max="2" width="60.375" style="18" customWidth="1"/>
    <col min="3" max="3" width="6.00390625" style="0" customWidth="1"/>
    <col min="4" max="4" width="11.375" style="0" customWidth="1"/>
    <col min="5" max="5" width="6.625" style="0" customWidth="1"/>
    <col min="6" max="6" width="14.25390625" style="0" customWidth="1"/>
    <col min="7" max="7" width="1.37890625" style="0" customWidth="1"/>
  </cols>
  <sheetData>
    <row r="1" spans="1:6" ht="16.5" customHeight="1">
      <c r="A1" s="19"/>
      <c r="C1" s="15" t="s">
        <v>298</v>
      </c>
      <c r="D1" s="16"/>
      <c r="E1" s="16"/>
      <c r="F1" s="16"/>
    </row>
    <row r="2" spans="1:6" ht="15" customHeight="1">
      <c r="A2" s="19"/>
      <c r="C2" s="16" t="s">
        <v>184</v>
      </c>
      <c r="D2" s="16"/>
      <c r="E2" s="16"/>
      <c r="F2" s="16"/>
    </row>
    <row r="3" spans="1:6" ht="16.5" customHeight="1">
      <c r="A3" s="19"/>
      <c r="C3" s="16" t="s">
        <v>166</v>
      </c>
      <c r="D3" s="16"/>
      <c r="E3" s="16"/>
      <c r="F3" s="16"/>
    </row>
    <row r="4" spans="1:6" ht="18.75" customHeight="1">
      <c r="A4" s="19"/>
      <c r="C4" s="16" t="s">
        <v>238</v>
      </c>
      <c r="D4" s="16"/>
      <c r="E4" s="16"/>
      <c r="F4" s="16"/>
    </row>
    <row r="5" spans="1:6" ht="18.75" customHeight="1">
      <c r="A5" s="19"/>
      <c r="C5" s="16" t="s">
        <v>87</v>
      </c>
      <c r="D5" s="16"/>
      <c r="E5" s="16"/>
      <c r="F5" s="16"/>
    </row>
    <row r="6" spans="1:6" ht="18.75" customHeight="1">
      <c r="A6" s="19"/>
      <c r="C6" s="17" t="s">
        <v>355</v>
      </c>
      <c r="D6" s="16"/>
      <c r="E6" s="16"/>
      <c r="F6" s="16"/>
    </row>
    <row r="7" spans="1:6" ht="18.75" customHeight="1">
      <c r="A7" s="19"/>
      <c r="C7" t="s">
        <v>356</v>
      </c>
      <c r="D7" s="16"/>
      <c r="E7" s="16"/>
      <c r="F7" s="16"/>
    </row>
    <row r="8" spans="1:5" ht="9.75" customHeight="1">
      <c r="A8" s="19"/>
      <c r="B8" s="57"/>
      <c r="C8" s="3"/>
      <c r="D8" s="4"/>
      <c r="E8" s="4"/>
    </row>
    <row r="9" spans="1:6" ht="16.5" customHeight="1">
      <c r="A9" s="5"/>
      <c r="B9" s="156" t="s">
        <v>46</v>
      </c>
      <c r="C9" s="156"/>
      <c r="D9" s="156"/>
      <c r="E9" s="156"/>
      <c r="F9" s="156"/>
    </row>
    <row r="10" spans="1:6" ht="45.75" customHeight="1">
      <c r="A10" s="19"/>
      <c r="B10" s="140" t="s">
        <v>353</v>
      </c>
      <c r="C10" s="140"/>
      <c r="D10" s="140"/>
      <c r="E10" s="140"/>
      <c r="F10" s="140"/>
    </row>
    <row r="11" spans="1:5" ht="15" customHeight="1" thickBot="1">
      <c r="A11" s="19"/>
      <c r="B11" s="6"/>
      <c r="C11" s="4"/>
      <c r="D11" s="3"/>
      <c r="E11" s="4"/>
    </row>
    <row r="12" spans="1:6" ht="58.5" customHeight="1">
      <c r="A12" s="46" t="s">
        <v>210</v>
      </c>
      <c r="B12" s="63" t="s">
        <v>185</v>
      </c>
      <c r="C12" s="64" t="s">
        <v>211</v>
      </c>
      <c r="D12" s="64" t="s">
        <v>212</v>
      </c>
      <c r="E12" s="64" t="s">
        <v>213</v>
      </c>
      <c r="F12" s="69" t="s">
        <v>350</v>
      </c>
    </row>
    <row r="13" spans="1:6" ht="15" customHeight="1">
      <c r="A13" s="67">
        <v>1</v>
      </c>
      <c r="B13" s="145" t="s">
        <v>47</v>
      </c>
      <c r="C13" s="66" t="s">
        <v>275</v>
      </c>
      <c r="D13" s="66" t="s">
        <v>276</v>
      </c>
      <c r="E13" s="66" t="s">
        <v>277</v>
      </c>
      <c r="F13" s="74">
        <v>0</v>
      </c>
    </row>
    <row r="14" spans="1:6" ht="41.25" customHeight="1">
      <c r="A14" s="67">
        <v>2</v>
      </c>
      <c r="B14" s="145" t="s">
        <v>48</v>
      </c>
      <c r="C14" s="66" t="s">
        <v>281</v>
      </c>
      <c r="D14" s="66" t="s">
        <v>276</v>
      </c>
      <c r="E14" s="66" t="s">
        <v>277</v>
      </c>
      <c r="F14" s="74">
        <v>2057379</v>
      </c>
    </row>
    <row r="15" spans="1:6" ht="14.25" customHeight="1">
      <c r="A15" s="67">
        <v>3</v>
      </c>
      <c r="B15" s="146" t="s">
        <v>49</v>
      </c>
      <c r="C15" s="66" t="s">
        <v>281</v>
      </c>
      <c r="D15" s="66" t="s">
        <v>278</v>
      </c>
      <c r="E15" s="66" t="s">
        <v>277</v>
      </c>
      <c r="F15" s="74">
        <v>2057379</v>
      </c>
    </row>
    <row r="16" spans="1:6" ht="25.5">
      <c r="A16" s="67">
        <v>4</v>
      </c>
      <c r="B16" s="146" t="s">
        <v>50</v>
      </c>
      <c r="C16" s="66" t="s">
        <v>281</v>
      </c>
      <c r="D16" s="66" t="s">
        <v>279</v>
      </c>
      <c r="E16" s="66" t="s">
        <v>277</v>
      </c>
      <c r="F16" s="74">
        <v>2057379</v>
      </c>
    </row>
    <row r="17" spans="1:6" ht="16.5" customHeight="1">
      <c r="A17" s="67">
        <v>5</v>
      </c>
      <c r="B17" s="146" t="s">
        <v>51</v>
      </c>
      <c r="C17" s="66" t="s">
        <v>281</v>
      </c>
      <c r="D17" s="66" t="s">
        <v>279</v>
      </c>
      <c r="E17" s="66" t="s">
        <v>357</v>
      </c>
      <c r="F17" s="74">
        <v>2057379</v>
      </c>
    </row>
    <row r="18" spans="1:6" ht="13.5" customHeight="1">
      <c r="A18" s="67">
        <v>6</v>
      </c>
      <c r="B18" s="145" t="s">
        <v>52</v>
      </c>
      <c r="C18" s="66" t="s">
        <v>358</v>
      </c>
      <c r="D18" s="66" t="s">
        <v>276</v>
      </c>
      <c r="E18" s="66" t="s">
        <v>277</v>
      </c>
      <c r="F18" s="74">
        <v>0</v>
      </c>
    </row>
    <row r="19" spans="1:6" ht="40.5" customHeight="1">
      <c r="A19" s="67">
        <v>7</v>
      </c>
      <c r="B19" s="146" t="s">
        <v>53</v>
      </c>
      <c r="C19" s="66" t="s">
        <v>358</v>
      </c>
      <c r="D19" s="66" t="s">
        <v>359</v>
      </c>
      <c r="E19" s="66" t="s">
        <v>277</v>
      </c>
      <c r="F19" s="74">
        <v>-5100</v>
      </c>
    </row>
    <row r="20" spans="1:6" ht="25.5">
      <c r="A20" s="67">
        <v>8</v>
      </c>
      <c r="B20" s="146" t="s">
        <v>54</v>
      </c>
      <c r="C20" s="66" t="s">
        <v>358</v>
      </c>
      <c r="D20" s="66" t="s">
        <v>359</v>
      </c>
      <c r="E20" s="66" t="s">
        <v>280</v>
      </c>
      <c r="F20" s="74">
        <v>-5100</v>
      </c>
    </row>
    <row r="21" spans="1:6" ht="39" customHeight="1">
      <c r="A21" s="67">
        <v>9</v>
      </c>
      <c r="B21" s="146" t="s">
        <v>53</v>
      </c>
      <c r="C21" s="66" t="s">
        <v>358</v>
      </c>
      <c r="D21" s="66" t="s">
        <v>360</v>
      </c>
      <c r="E21" s="66" t="s">
        <v>277</v>
      </c>
      <c r="F21" s="74">
        <v>5100</v>
      </c>
    </row>
    <row r="22" spans="1:6" ht="25.5">
      <c r="A22" s="67">
        <v>10</v>
      </c>
      <c r="B22" s="146" t="s">
        <v>54</v>
      </c>
      <c r="C22" s="66" t="s">
        <v>358</v>
      </c>
      <c r="D22" s="66" t="s">
        <v>360</v>
      </c>
      <c r="E22" s="66" t="s">
        <v>280</v>
      </c>
      <c r="F22" s="74">
        <v>5100</v>
      </c>
    </row>
    <row r="23" spans="1:6" ht="12.75">
      <c r="A23" s="67">
        <v>11</v>
      </c>
      <c r="B23" s="145" t="s">
        <v>55</v>
      </c>
      <c r="C23" s="66" t="s">
        <v>282</v>
      </c>
      <c r="D23" s="66" t="s">
        <v>276</v>
      </c>
      <c r="E23" s="66" t="s">
        <v>277</v>
      </c>
      <c r="F23" s="74">
        <v>-2057379</v>
      </c>
    </row>
    <row r="24" spans="1:6" ht="38.25">
      <c r="A24" s="67">
        <v>12</v>
      </c>
      <c r="B24" s="146" t="s">
        <v>393</v>
      </c>
      <c r="C24" s="66" t="s">
        <v>282</v>
      </c>
      <c r="D24" s="66" t="s">
        <v>222</v>
      </c>
      <c r="E24" s="66" t="s">
        <v>277</v>
      </c>
      <c r="F24" s="74">
        <v>-2357379</v>
      </c>
    </row>
    <row r="25" spans="1:6" ht="12.75">
      <c r="A25" s="67">
        <v>13</v>
      </c>
      <c r="B25" s="146" t="s">
        <v>56</v>
      </c>
      <c r="C25" s="66" t="s">
        <v>282</v>
      </c>
      <c r="D25" s="66" t="s">
        <v>361</v>
      </c>
      <c r="E25" s="66" t="s">
        <v>277</v>
      </c>
      <c r="F25" s="74">
        <v>-2357379</v>
      </c>
    </row>
    <row r="26" spans="1:6" ht="12.75">
      <c r="A26" s="67">
        <v>14</v>
      </c>
      <c r="B26" s="146" t="s">
        <v>51</v>
      </c>
      <c r="C26" s="66" t="s">
        <v>282</v>
      </c>
      <c r="D26" s="66" t="s">
        <v>361</v>
      </c>
      <c r="E26" s="66" t="s">
        <v>357</v>
      </c>
      <c r="F26" s="74">
        <v>-2057379</v>
      </c>
    </row>
    <row r="27" spans="1:6" ht="25.5">
      <c r="A27" s="67">
        <v>15</v>
      </c>
      <c r="B27" s="146" t="s">
        <v>54</v>
      </c>
      <c r="C27" s="66" t="s">
        <v>282</v>
      </c>
      <c r="D27" s="66" t="s">
        <v>361</v>
      </c>
      <c r="E27" s="66" t="s">
        <v>280</v>
      </c>
      <c r="F27" s="74">
        <v>-300000</v>
      </c>
    </row>
    <row r="28" spans="1:6" ht="12.75">
      <c r="A28" s="67">
        <v>16</v>
      </c>
      <c r="B28" s="146" t="s">
        <v>49</v>
      </c>
      <c r="C28" s="66" t="s">
        <v>282</v>
      </c>
      <c r="D28" s="66" t="s">
        <v>278</v>
      </c>
      <c r="E28" s="66" t="s">
        <v>277</v>
      </c>
      <c r="F28" s="74">
        <v>300000</v>
      </c>
    </row>
    <row r="29" spans="1:6" ht="25.5">
      <c r="A29" s="67">
        <v>17</v>
      </c>
      <c r="B29" s="146" t="s">
        <v>57</v>
      </c>
      <c r="C29" s="66" t="s">
        <v>282</v>
      </c>
      <c r="D29" s="66" t="s">
        <v>362</v>
      </c>
      <c r="E29" s="66" t="s">
        <v>277</v>
      </c>
      <c r="F29" s="74">
        <v>200000</v>
      </c>
    </row>
    <row r="30" spans="1:6" ht="25.5">
      <c r="A30" s="67">
        <v>18</v>
      </c>
      <c r="B30" s="146" t="s">
        <v>54</v>
      </c>
      <c r="C30" s="66" t="s">
        <v>282</v>
      </c>
      <c r="D30" s="66" t="s">
        <v>362</v>
      </c>
      <c r="E30" s="66" t="s">
        <v>280</v>
      </c>
      <c r="F30" s="74">
        <v>200000</v>
      </c>
    </row>
    <row r="31" spans="1:6" ht="12.75">
      <c r="A31" s="67">
        <v>19</v>
      </c>
      <c r="B31" s="146" t="s">
        <v>58</v>
      </c>
      <c r="C31" s="66" t="s">
        <v>282</v>
      </c>
      <c r="D31" s="66" t="s">
        <v>363</v>
      </c>
      <c r="E31" s="66" t="s">
        <v>277</v>
      </c>
      <c r="F31" s="74">
        <v>100000</v>
      </c>
    </row>
    <row r="32" spans="1:6" ht="25.5">
      <c r="A32" s="67">
        <v>20</v>
      </c>
      <c r="B32" s="146" t="s">
        <v>54</v>
      </c>
      <c r="C32" s="66" t="s">
        <v>282</v>
      </c>
      <c r="D32" s="66" t="s">
        <v>363</v>
      </c>
      <c r="E32" s="66" t="s">
        <v>280</v>
      </c>
      <c r="F32" s="74">
        <v>100000</v>
      </c>
    </row>
    <row r="33" spans="1:6" ht="12.75">
      <c r="A33" s="67">
        <v>21</v>
      </c>
      <c r="B33" s="145" t="s">
        <v>59</v>
      </c>
      <c r="C33" s="66" t="s">
        <v>364</v>
      </c>
      <c r="D33" s="66" t="s">
        <v>276</v>
      </c>
      <c r="E33" s="66" t="s">
        <v>277</v>
      </c>
      <c r="F33" s="74">
        <v>0</v>
      </c>
    </row>
    <row r="34" spans="1:6" ht="12.75">
      <c r="A34" s="67">
        <v>22</v>
      </c>
      <c r="B34" s="145" t="s">
        <v>60</v>
      </c>
      <c r="C34" s="66" t="s">
        <v>365</v>
      </c>
      <c r="D34" s="66" t="s">
        <v>276</v>
      </c>
      <c r="E34" s="66" t="s">
        <v>277</v>
      </c>
      <c r="F34" s="74">
        <v>0</v>
      </c>
    </row>
    <row r="35" spans="1:6" ht="25.5">
      <c r="A35" s="67">
        <v>23</v>
      </c>
      <c r="B35" s="146" t="s">
        <v>61</v>
      </c>
      <c r="C35" s="66" t="s">
        <v>365</v>
      </c>
      <c r="D35" s="66" t="s">
        <v>366</v>
      </c>
      <c r="E35" s="66" t="s">
        <v>277</v>
      </c>
      <c r="F35" s="74">
        <v>-1723800</v>
      </c>
    </row>
    <row r="36" spans="1:6" ht="12.75">
      <c r="A36" s="67">
        <v>24</v>
      </c>
      <c r="B36" s="146" t="s">
        <v>51</v>
      </c>
      <c r="C36" s="66" t="s">
        <v>365</v>
      </c>
      <c r="D36" s="66" t="s">
        <v>366</v>
      </c>
      <c r="E36" s="66" t="s">
        <v>357</v>
      </c>
      <c r="F36" s="74">
        <v>-1693800</v>
      </c>
    </row>
    <row r="37" spans="1:6" ht="25.5">
      <c r="A37" s="67">
        <v>25</v>
      </c>
      <c r="B37" s="146" t="s">
        <v>54</v>
      </c>
      <c r="C37" s="66" t="s">
        <v>365</v>
      </c>
      <c r="D37" s="66" t="s">
        <v>366</v>
      </c>
      <c r="E37" s="66" t="s">
        <v>280</v>
      </c>
      <c r="F37" s="74">
        <v>-30000</v>
      </c>
    </row>
    <row r="38" spans="1:6" ht="25.5">
      <c r="A38" s="67">
        <v>26</v>
      </c>
      <c r="B38" s="146" t="s">
        <v>61</v>
      </c>
      <c r="C38" s="66" t="s">
        <v>365</v>
      </c>
      <c r="D38" s="66" t="s">
        <v>367</v>
      </c>
      <c r="E38" s="66" t="s">
        <v>277</v>
      </c>
      <c r="F38" s="74">
        <v>1723800</v>
      </c>
    </row>
    <row r="39" spans="1:6" ht="12.75">
      <c r="A39" s="67">
        <v>27</v>
      </c>
      <c r="B39" s="146" t="s">
        <v>51</v>
      </c>
      <c r="C39" s="66" t="s">
        <v>365</v>
      </c>
      <c r="D39" s="66" t="s">
        <v>367</v>
      </c>
      <c r="E39" s="66" t="s">
        <v>357</v>
      </c>
      <c r="F39" s="74">
        <v>1693800</v>
      </c>
    </row>
    <row r="40" spans="1:6" ht="25.5">
      <c r="A40" s="67">
        <v>28</v>
      </c>
      <c r="B40" s="146" t="s">
        <v>54</v>
      </c>
      <c r="C40" s="66" t="s">
        <v>365</v>
      </c>
      <c r="D40" s="66" t="s">
        <v>367</v>
      </c>
      <c r="E40" s="66" t="s">
        <v>280</v>
      </c>
      <c r="F40" s="74">
        <v>30000</v>
      </c>
    </row>
    <row r="41" spans="1:6" ht="12.75">
      <c r="A41" s="67">
        <v>29</v>
      </c>
      <c r="B41" s="145" t="s">
        <v>62</v>
      </c>
      <c r="C41" s="66" t="s">
        <v>285</v>
      </c>
      <c r="D41" s="66" t="s">
        <v>276</v>
      </c>
      <c r="E41" s="66" t="s">
        <v>277</v>
      </c>
      <c r="F41" s="74">
        <v>1883700</v>
      </c>
    </row>
    <row r="42" spans="1:6" ht="15" customHeight="1">
      <c r="A42" s="67">
        <v>30</v>
      </c>
      <c r="B42" s="145" t="s">
        <v>63</v>
      </c>
      <c r="C42" s="66" t="s">
        <v>320</v>
      </c>
      <c r="D42" s="66" t="s">
        <v>276</v>
      </c>
      <c r="E42" s="66" t="s">
        <v>277</v>
      </c>
      <c r="F42" s="74">
        <v>1883700</v>
      </c>
    </row>
    <row r="43" spans="1:6" ht="25.5">
      <c r="A43" s="67">
        <v>31</v>
      </c>
      <c r="B43" s="146" t="s">
        <v>396</v>
      </c>
      <c r="C43" s="66" t="s">
        <v>320</v>
      </c>
      <c r="D43" s="66" t="s">
        <v>230</v>
      </c>
      <c r="E43" s="66" t="s">
        <v>277</v>
      </c>
      <c r="F43" s="74">
        <v>0</v>
      </c>
    </row>
    <row r="44" spans="1:6" ht="27.75" customHeight="1">
      <c r="A44" s="67">
        <v>32</v>
      </c>
      <c r="B44" s="146" t="s">
        <v>331</v>
      </c>
      <c r="C44" s="66" t="s">
        <v>320</v>
      </c>
      <c r="D44" s="66" t="s">
        <v>186</v>
      </c>
      <c r="E44" s="66" t="s">
        <v>277</v>
      </c>
      <c r="F44" s="74">
        <v>0</v>
      </c>
    </row>
    <row r="45" spans="1:6" ht="38.25">
      <c r="A45" s="67">
        <v>33</v>
      </c>
      <c r="B45" s="146" t="s">
        <v>64</v>
      </c>
      <c r="C45" s="66" t="s">
        <v>320</v>
      </c>
      <c r="D45" s="66" t="s">
        <v>368</v>
      </c>
      <c r="E45" s="66" t="s">
        <v>277</v>
      </c>
      <c r="F45" s="74">
        <v>215000</v>
      </c>
    </row>
    <row r="46" spans="1:6" ht="25.5">
      <c r="A46" s="67">
        <v>34</v>
      </c>
      <c r="B46" s="146" t="s">
        <v>65</v>
      </c>
      <c r="C46" s="66" t="s">
        <v>320</v>
      </c>
      <c r="D46" s="66" t="s">
        <v>368</v>
      </c>
      <c r="E46" s="66" t="s">
        <v>369</v>
      </c>
      <c r="F46" s="74">
        <v>215000</v>
      </c>
    </row>
    <row r="47" spans="1:6" ht="38.25">
      <c r="A47" s="67">
        <v>35</v>
      </c>
      <c r="B47" s="146" t="s">
        <v>66</v>
      </c>
      <c r="C47" s="66" t="s">
        <v>320</v>
      </c>
      <c r="D47" s="66" t="s">
        <v>370</v>
      </c>
      <c r="E47" s="66" t="s">
        <v>277</v>
      </c>
      <c r="F47" s="74">
        <v>-80500</v>
      </c>
    </row>
    <row r="48" spans="1:6" ht="25.5">
      <c r="A48" s="67">
        <v>36</v>
      </c>
      <c r="B48" s="146" t="s">
        <v>65</v>
      </c>
      <c r="C48" s="66" t="s">
        <v>320</v>
      </c>
      <c r="D48" s="66" t="s">
        <v>370</v>
      </c>
      <c r="E48" s="66" t="s">
        <v>369</v>
      </c>
      <c r="F48" s="74">
        <v>-80500</v>
      </c>
    </row>
    <row r="49" spans="1:6" ht="27" customHeight="1">
      <c r="A49" s="67">
        <v>37</v>
      </c>
      <c r="B49" s="146" t="s">
        <v>67</v>
      </c>
      <c r="C49" s="66" t="s">
        <v>320</v>
      </c>
      <c r="D49" s="66" t="s">
        <v>371</v>
      </c>
      <c r="E49" s="66" t="s">
        <v>277</v>
      </c>
      <c r="F49" s="74">
        <v>-134500</v>
      </c>
    </row>
    <row r="50" spans="1:6" ht="38.25">
      <c r="A50" s="67">
        <v>38</v>
      </c>
      <c r="B50" s="146" t="s">
        <v>68</v>
      </c>
      <c r="C50" s="66" t="s">
        <v>320</v>
      </c>
      <c r="D50" s="66" t="s">
        <v>371</v>
      </c>
      <c r="E50" s="66" t="s">
        <v>372</v>
      </c>
      <c r="F50" s="74">
        <v>-134500</v>
      </c>
    </row>
    <row r="51" spans="1:6" ht="25.5">
      <c r="A51" s="67">
        <v>39</v>
      </c>
      <c r="B51" s="146" t="s">
        <v>403</v>
      </c>
      <c r="C51" s="66" t="s">
        <v>320</v>
      </c>
      <c r="D51" s="66" t="s">
        <v>187</v>
      </c>
      <c r="E51" s="66" t="s">
        <v>277</v>
      </c>
      <c r="F51" s="74">
        <v>1883700</v>
      </c>
    </row>
    <row r="52" spans="1:6" ht="26.25" customHeight="1">
      <c r="A52" s="67">
        <v>40</v>
      </c>
      <c r="B52" s="146" t="s">
        <v>69</v>
      </c>
      <c r="C52" s="66" t="s">
        <v>320</v>
      </c>
      <c r="D52" s="66" t="s">
        <v>159</v>
      </c>
      <c r="E52" s="66" t="s">
        <v>277</v>
      </c>
      <c r="F52" s="74">
        <v>1883700</v>
      </c>
    </row>
    <row r="53" spans="1:6" ht="25.5">
      <c r="A53" s="67">
        <v>41</v>
      </c>
      <c r="B53" s="146" t="s">
        <v>54</v>
      </c>
      <c r="C53" s="66" t="s">
        <v>320</v>
      </c>
      <c r="D53" s="66" t="s">
        <v>159</v>
      </c>
      <c r="E53" s="66" t="s">
        <v>280</v>
      </c>
      <c r="F53" s="74">
        <v>1883700</v>
      </c>
    </row>
    <row r="54" spans="1:6" ht="38.25">
      <c r="A54" s="67">
        <v>42</v>
      </c>
      <c r="B54" s="146" t="s">
        <v>70</v>
      </c>
      <c r="C54" s="66" t="s">
        <v>320</v>
      </c>
      <c r="D54" s="66" t="s">
        <v>160</v>
      </c>
      <c r="E54" s="66" t="s">
        <v>277</v>
      </c>
      <c r="F54" s="74">
        <v>807300</v>
      </c>
    </row>
    <row r="55" spans="1:6" ht="25.5">
      <c r="A55" s="67">
        <v>43</v>
      </c>
      <c r="B55" s="146" t="s">
        <v>54</v>
      </c>
      <c r="C55" s="66" t="s">
        <v>320</v>
      </c>
      <c r="D55" s="66" t="s">
        <v>160</v>
      </c>
      <c r="E55" s="66" t="s">
        <v>280</v>
      </c>
      <c r="F55" s="74">
        <v>807300</v>
      </c>
    </row>
    <row r="56" spans="1:6" ht="27" customHeight="1">
      <c r="A56" s="67">
        <v>44</v>
      </c>
      <c r="B56" s="146" t="s">
        <v>71</v>
      </c>
      <c r="C56" s="66" t="s">
        <v>320</v>
      </c>
      <c r="D56" s="66" t="s">
        <v>161</v>
      </c>
      <c r="E56" s="66" t="s">
        <v>277</v>
      </c>
      <c r="F56" s="74">
        <v>-807300</v>
      </c>
    </row>
    <row r="57" spans="1:6" ht="25.5">
      <c r="A57" s="67">
        <v>45</v>
      </c>
      <c r="B57" s="146" t="s">
        <v>54</v>
      </c>
      <c r="C57" s="66" t="s">
        <v>320</v>
      </c>
      <c r="D57" s="66" t="s">
        <v>161</v>
      </c>
      <c r="E57" s="66" t="s">
        <v>280</v>
      </c>
      <c r="F57" s="74">
        <v>-807300</v>
      </c>
    </row>
    <row r="58" spans="1:6" ht="12.75">
      <c r="A58" s="67">
        <v>46</v>
      </c>
      <c r="B58" s="145" t="s">
        <v>72</v>
      </c>
      <c r="C58" s="66" t="s">
        <v>436</v>
      </c>
      <c r="D58" s="66" t="s">
        <v>276</v>
      </c>
      <c r="E58" s="66" t="s">
        <v>277</v>
      </c>
      <c r="F58" s="74">
        <v>88437954</v>
      </c>
    </row>
    <row r="59" spans="1:6" ht="12.75">
      <c r="A59" s="67">
        <v>47</v>
      </c>
      <c r="B59" s="145" t="s">
        <v>73</v>
      </c>
      <c r="C59" s="66" t="s">
        <v>437</v>
      </c>
      <c r="D59" s="66" t="s">
        <v>276</v>
      </c>
      <c r="E59" s="66" t="s">
        <v>277</v>
      </c>
      <c r="F59" s="74">
        <v>67769800</v>
      </c>
    </row>
    <row r="60" spans="1:6" ht="38.25">
      <c r="A60" s="67">
        <v>48</v>
      </c>
      <c r="B60" s="146" t="s">
        <v>397</v>
      </c>
      <c r="C60" s="66" t="s">
        <v>437</v>
      </c>
      <c r="D60" s="66" t="s">
        <v>232</v>
      </c>
      <c r="E60" s="66" t="s">
        <v>277</v>
      </c>
      <c r="F60" s="74">
        <v>67769800</v>
      </c>
    </row>
    <row r="61" spans="1:6" ht="25.5">
      <c r="A61" s="67">
        <v>49</v>
      </c>
      <c r="B61" s="146" t="s">
        <v>337</v>
      </c>
      <c r="C61" s="66" t="s">
        <v>437</v>
      </c>
      <c r="D61" s="66" t="s">
        <v>193</v>
      </c>
      <c r="E61" s="66" t="s">
        <v>277</v>
      </c>
      <c r="F61" s="74">
        <v>67769800</v>
      </c>
    </row>
    <row r="62" spans="1:6" ht="38.25">
      <c r="A62" s="67">
        <v>50</v>
      </c>
      <c r="B62" s="146" t="s">
        <v>74</v>
      </c>
      <c r="C62" s="66" t="s">
        <v>437</v>
      </c>
      <c r="D62" s="66" t="s">
        <v>438</v>
      </c>
      <c r="E62" s="66" t="s">
        <v>277</v>
      </c>
      <c r="F62" s="74">
        <v>67769800</v>
      </c>
    </row>
    <row r="63" spans="1:6" ht="12.75">
      <c r="A63" s="67">
        <v>51</v>
      </c>
      <c r="B63" s="146" t="s">
        <v>75</v>
      </c>
      <c r="C63" s="66" t="s">
        <v>437</v>
      </c>
      <c r="D63" s="66" t="s">
        <v>438</v>
      </c>
      <c r="E63" s="66" t="s">
        <v>286</v>
      </c>
      <c r="F63" s="74">
        <v>67769800</v>
      </c>
    </row>
    <row r="64" spans="1:6" ht="12.75">
      <c r="A64" s="67">
        <v>52</v>
      </c>
      <c r="B64" s="145" t="s">
        <v>76</v>
      </c>
      <c r="C64" s="66" t="s">
        <v>162</v>
      </c>
      <c r="D64" s="66" t="s">
        <v>276</v>
      </c>
      <c r="E64" s="66" t="s">
        <v>277</v>
      </c>
      <c r="F64" s="74">
        <v>20668154</v>
      </c>
    </row>
    <row r="65" spans="1:6" ht="25.5">
      <c r="A65" s="67">
        <v>53</v>
      </c>
      <c r="B65" s="146" t="s">
        <v>352</v>
      </c>
      <c r="C65" s="66" t="s">
        <v>162</v>
      </c>
      <c r="D65" s="66" t="s">
        <v>321</v>
      </c>
      <c r="E65" s="66" t="s">
        <v>277</v>
      </c>
      <c r="F65" s="74">
        <v>20668154</v>
      </c>
    </row>
    <row r="66" spans="1:6" ht="12.75">
      <c r="A66" s="67">
        <v>54</v>
      </c>
      <c r="B66" s="146" t="s">
        <v>77</v>
      </c>
      <c r="C66" s="66" t="s">
        <v>162</v>
      </c>
      <c r="D66" s="66" t="s">
        <v>163</v>
      </c>
      <c r="E66" s="66" t="s">
        <v>277</v>
      </c>
      <c r="F66" s="74">
        <v>20668154</v>
      </c>
    </row>
    <row r="67" spans="1:6" ht="25.5">
      <c r="A67" s="67">
        <v>55</v>
      </c>
      <c r="B67" s="146" t="s">
        <v>54</v>
      </c>
      <c r="C67" s="66" t="s">
        <v>162</v>
      </c>
      <c r="D67" s="66" t="s">
        <v>163</v>
      </c>
      <c r="E67" s="66" t="s">
        <v>280</v>
      </c>
      <c r="F67" s="74">
        <v>20668154</v>
      </c>
    </row>
    <row r="68" spans="1:6" ht="12.75">
      <c r="A68" s="67">
        <v>56</v>
      </c>
      <c r="B68" s="145" t="s">
        <v>78</v>
      </c>
      <c r="C68" s="66" t="s">
        <v>287</v>
      </c>
      <c r="D68" s="66" t="s">
        <v>276</v>
      </c>
      <c r="E68" s="66" t="s">
        <v>277</v>
      </c>
      <c r="F68" s="74">
        <v>-18700</v>
      </c>
    </row>
    <row r="69" spans="1:6" ht="12.75">
      <c r="A69" s="67">
        <v>57</v>
      </c>
      <c r="B69" s="145" t="s">
        <v>79</v>
      </c>
      <c r="C69" s="66" t="s">
        <v>322</v>
      </c>
      <c r="D69" s="66" t="s">
        <v>276</v>
      </c>
      <c r="E69" s="66" t="s">
        <v>277</v>
      </c>
      <c r="F69" s="74">
        <v>151000</v>
      </c>
    </row>
    <row r="70" spans="1:6" ht="15.75" customHeight="1">
      <c r="A70" s="67">
        <v>58</v>
      </c>
      <c r="B70" s="146" t="s">
        <v>404</v>
      </c>
      <c r="C70" s="66" t="s">
        <v>322</v>
      </c>
      <c r="D70" s="66" t="s">
        <v>195</v>
      </c>
      <c r="E70" s="66" t="s">
        <v>277</v>
      </c>
      <c r="F70" s="74">
        <v>151000</v>
      </c>
    </row>
    <row r="71" spans="1:6" ht="25.5">
      <c r="A71" s="67">
        <v>59</v>
      </c>
      <c r="B71" s="146" t="s">
        <v>340</v>
      </c>
      <c r="C71" s="66" t="s">
        <v>322</v>
      </c>
      <c r="D71" s="66" t="s">
        <v>196</v>
      </c>
      <c r="E71" s="66" t="s">
        <v>277</v>
      </c>
      <c r="F71" s="74">
        <v>151000</v>
      </c>
    </row>
    <row r="72" spans="1:6" ht="51">
      <c r="A72" s="67">
        <v>60</v>
      </c>
      <c r="B72" s="146" t="s">
        <v>80</v>
      </c>
      <c r="C72" s="66" t="s">
        <v>322</v>
      </c>
      <c r="D72" s="66" t="s">
        <v>373</v>
      </c>
      <c r="E72" s="66" t="s">
        <v>277</v>
      </c>
      <c r="F72" s="74">
        <v>151000</v>
      </c>
    </row>
    <row r="73" spans="1:6" ht="12.75">
      <c r="A73" s="67">
        <v>61</v>
      </c>
      <c r="B73" s="146" t="s">
        <v>81</v>
      </c>
      <c r="C73" s="66" t="s">
        <v>322</v>
      </c>
      <c r="D73" s="66" t="s">
        <v>373</v>
      </c>
      <c r="E73" s="66" t="s">
        <v>284</v>
      </c>
      <c r="F73" s="74">
        <v>151000</v>
      </c>
    </row>
    <row r="74" spans="1:6" ht="12.75">
      <c r="A74" s="67">
        <v>62</v>
      </c>
      <c r="B74" s="145" t="s">
        <v>82</v>
      </c>
      <c r="C74" s="66" t="s">
        <v>289</v>
      </c>
      <c r="D74" s="66" t="s">
        <v>276</v>
      </c>
      <c r="E74" s="66" t="s">
        <v>277</v>
      </c>
      <c r="F74" s="74">
        <v>-447000</v>
      </c>
    </row>
    <row r="75" spans="1:6" ht="17.25" customHeight="1">
      <c r="A75" s="67">
        <v>63</v>
      </c>
      <c r="B75" s="146" t="s">
        <v>404</v>
      </c>
      <c r="C75" s="66" t="s">
        <v>289</v>
      </c>
      <c r="D75" s="66" t="s">
        <v>195</v>
      </c>
      <c r="E75" s="66" t="s">
        <v>277</v>
      </c>
      <c r="F75" s="74">
        <v>-447000</v>
      </c>
    </row>
    <row r="76" spans="1:6" ht="25.5">
      <c r="A76" s="67">
        <v>64</v>
      </c>
      <c r="B76" s="146" t="s">
        <v>341</v>
      </c>
      <c r="C76" s="66" t="s">
        <v>289</v>
      </c>
      <c r="D76" s="66" t="s">
        <v>197</v>
      </c>
      <c r="E76" s="66" t="s">
        <v>277</v>
      </c>
      <c r="F76" s="74">
        <v>-447000</v>
      </c>
    </row>
    <row r="77" spans="1:6" ht="27" customHeight="1">
      <c r="A77" s="67">
        <v>65</v>
      </c>
      <c r="B77" s="146" t="s">
        <v>83</v>
      </c>
      <c r="C77" s="66" t="s">
        <v>289</v>
      </c>
      <c r="D77" s="66" t="s">
        <v>374</v>
      </c>
      <c r="E77" s="66" t="s">
        <v>277</v>
      </c>
      <c r="F77" s="74">
        <v>15069715</v>
      </c>
    </row>
    <row r="78" spans="1:6" ht="12.75">
      <c r="A78" s="67">
        <v>66</v>
      </c>
      <c r="B78" s="146" t="s">
        <v>81</v>
      </c>
      <c r="C78" s="66" t="s">
        <v>289</v>
      </c>
      <c r="D78" s="66" t="s">
        <v>374</v>
      </c>
      <c r="E78" s="66" t="s">
        <v>284</v>
      </c>
      <c r="F78" s="74">
        <v>15069715</v>
      </c>
    </row>
    <row r="79" spans="1:6" ht="51">
      <c r="A79" s="67">
        <v>67</v>
      </c>
      <c r="B79" s="146" t="s">
        <v>84</v>
      </c>
      <c r="C79" s="66" t="s">
        <v>289</v>
      </c>
      <c r="D79" s="66" t="s">
        <v>375</v>
      </c>
      <c r="E79" s="66" t="s">
        <v>277</v>
      </c>
      <c r="F79" s="74">
        <v>-15516715</v>
      </c>
    </row>
    <row r="80" spans="1:6" ht="25.5">
      <c r="A80" s="67">
        <v>68</v>
      </c>
      <c r="B80" s="146" t="s">
        <v>54</v>
      </c>
      <c r="C80" s="66" t="s">
        <v>289</v>
      </c>
      <c r="D80" s="66" t="s">
        <v>375</v>
      </c>
      <c r="E80" s="66" t="s">
        <v>280</v>
      </c>
      <c r="F80" s="74">
        <v>-15785220.7</v>
      </c>
    </row>
    <row r="81" spans="1:6" ht="12.75">
      <c r="A81" s="67">
        <v>69</v>
      </c>
      <c r="B81" s="146" t="s">
        <v>81</v>
      </c>
      <c r="C81" s="66" t="s">
        <v>289</v>
      </c>
      <c r="D81" s="66" t="s">
        <v>375</v>
      </c>
      <c r="E81" s="66" t="s">
        <v>284</v>
      </c>
      <c r="F81" s="74">
        <v>184505.7</v>
      </c>
    </row>
    <row r="82" spans="1:6" ht="12.75">
      <c r="A82" s="67">
        <v>70</v>
      </c>
      <c r="B82" s="146" t="s">
        <v>85</v>
      </c>
      <c r="C82" s="66" t="s">
        <v>289</v>
      </c>
      <c r="D82" s="66" t="s">
        <v>375</v>
      </c>
      <c r="E82" s="66" t="s">
        <v>288</v>
      </c>
      <c r="F82" s="74">
        <v>84000</v>
      </c>
    </row>
    <row r="83" spans="1:6" ht="12.75">
      <c r="A83" s="67">
        <v>71</v>
      </c>
      <c r="B83" s="145" t="s">
        <v>86</v>
      </c>
      <c r="C83" s="66" t="s">
        <v>376</v>
      </c>
      <c r="D83" s="66" t="s">
        <v>276</v>
      </c>
      <c r="E83" s="66" t="s">
        <v>277</v>
      </c>
      <c r="F83" s="74">
        <v>44000</v>
      </c>
    </row>
    <row r="84" spans="1:6" ht="15.75" customHeight="1">
      <c r="A84" s="67">
        <v>72</v>
      </c>
      <c r="B84" s="146" t="s">
        <v>404</v>
      </c>
      <c r="C84" s="66" t="s">
        <v>376</v>
      </c>
      <c r="D84" s="66" t="s">
        <v>195</v>
      </c>
      <c r="E84" s="66" t="s">
        <v>277</v>
      </c>
      <c r="F84" s="74">
        <v>44000</v>
      </c>
    </row>
    <row r="85" spans="1:6" ht="38.25">
      <c r="A85" s="67">
        <v>73</v>
      </c>
      <c r="B85" s="146" t="s">
        <v>405</v>
      </c>
      <c r="C85" s="66" t="s">
        <v>376</v>
      </c>
      <c r="D85" s="66" t="s">
        <v>198</v>
      </c>
      <c r="E85" s="66" t="s">
        <v>277</v>
      </c>
      <c r="F85" s="74">
        <v>44000</v>
      </c>
    </row>
    <row r="86" spans="1:6" ht="51">
      <c r="A86" s="67">
        <v>74</v>
      </c>
      <c r="B86" s="146" t="s">
        <v>88</v>
      </c>
      <c r="C86" s="66" t="s">
        <v>376</v>
      </c>
      <c r="D86" s="66" t="s">
        <v>377</v>
      </c>
      <c r="E86" s="66" t="s">
        <v>277</v>
      </c>
      <c r="F86" s="74">
        <v>44000</v>
      </c>
    </row>
    <row r="87" spans="1:6" ht="12.75">
      <c r="A87" s="67">
        <v>75</v>
      </c>
      <c r="B87" s="146" t="s">
        <v>85</v>
      </c>
      <c r="C87" s="66" t="s">
        <v>376</v>
      </c>
      <c r="D87" s="66" t="s">
        <v>377</v>
      </c>
      <c r="E87" s="66" t="s">
        <v>288</v>
      </c>
      <c r="F87" s="74">
        <v>44000</v>
      </c>
    </row>
    <row r="88" spans="1:6" ht="25.5">
      <c r="A88" s="67">
        <v>76</v>
      </c>
      <c r="B88" s="145" t="s">
        <v>89</v>
      </c>
      <c r="C88" s="66" t="s">
        <v>290</v>
      </c>
      <c r="D88" s="66" t="s">
        <v>276</v>
      </c>
      <c r="E88" s="66" t="s">
        <v>277</v>
      </c>
      <c r="F88" s="74">
        <v>19800</v>
      </c>
    </row>
    <row r="89" spans="1:6" ht="17.25" customHeight="1">
      <c r="A89" s="67">
        <v>77</v>
      </c>
      <c r="B89" s="146" t="s">
        <v>404</v>
      </c>
      <c r="C89" s="66" t="s">
        <v>290</v>
      </c>
      <c r="D89" s="66" t="s">
        <v>195</v>
      </c>
      <c r="E89" s="66" t="s">
        <v>277</v>
      </c>
      <c r="F89" s="74">
        <v>19800</v>
      </c>
    </row>
    <row r="90" spans="1:6" ht="25.5">
      <c r="A90" s="67">
        <v>78</v>
      </c>
      <c r="B90" s="146" t="s">
        <v>341</v>
      </c>
      <c r="C90" s="66" t="s">
        <v>290</v>
      </c>
      <c r="D90" s="66" t="s">
        <v>197</v>
      </c>
      <c r="E90" s="66" t="s">
        <v>277</v>
      </c>
      <c r="F90" s="74">
        <v>2000</v>
      </c>
    </row>
    <row r="91" spans="1:6" ht="51">
      <c r="A91" s="67">
        <v>79</v>
      </c>
      <c r="B91" s="146" t="s">
        <v>84</v>
      </c>
      <c r="C91" s="66" t="s">
        <v>290</v>
      </c>
      <c r="D91" s="66" t="s">
        <v>375</v>
      </c>
      <c r="E91" s="66" t="s">
        <v>277</v>
      </c>
      <c r="F91" s="74">
        <v>2000</v>
      </c>
    </row>
    <row r="92" spans="1:6" ht="12.75">
      <c r="A92" s="67">
        <v>80</v>
      </c>
      <c r="B92" s="146" t="s">
        <v>85</v>
      </c>
      <c r="C92" s="66" t="s">
        <v>290</v>
      </c>
      <c r="D92" s="66" t="s">
        <v>375</v>
      </c>
      <c r="E92" s="66" t="s">
        <v>288</v>
      </c>
      <c r="F92" s="74">
        <v>2000</v>
      </c>
    </row>
    <row r="93" spans="1:6" ht="38.25">
      <c r="A93" s="67">
        <v>81</v>
      </c>
      <c r="B93" s="146" t="s">
        <v>406</v>
      </c>
      <c r="C93" s="66" t="s">
        <v>290</v>
      </c>
      <c r="D93" s="66" t="s">
        <v>378</v>
      </c>
      <c r="E93" s="66" t="s">
        <v>277</v>
      </c>
      <c r="F93" s="74">
        <v>17800</v>
      </c>
    </row>
    <row r="94" spans="1:6" ht="25.5">
      <c r="A94" s="67">
        <v>82</v>
      </c>
      <c r="B94" s="146" t="s">
        <v>90</v>
      </c>
      <c r="C94" s="66" t="s">
        <v>290</v>
      </c>
      <c r="D94" s="66" t="s">
        <v>379</v>
      </c>
      <c r="E94" s="66" t="s">
        <v>277</v>
      </c>
      <c r="F94" s="74">
        <v>17800</v>
      </c>
    </row>
    <row r="95" spans="1:6" ht="12.75">
      <c r="A95" s="67">
        <v>83</v>
      </c>
      <c r="B95" s="146" t="s">
        <v>91</v>
      </c>
      <c r="C95" s="66" t="s">
        <v>290</v>
      </c>
      <c r="D95" s="66" t="s">
        <v>379</v>
      </c>
      <c r="E95" s="66" t="s">
        <v>283</v>
      </c>
      <c r="F95" s="74">
        <v>17800</v>
      </c>
    </row>
    <row r="96" spans="1:6" ht="12.75">
      <c r="A96" s="67">
        <v>84</v>
      </c>
      <c r="B96" s="145" t="s">
        <v>92</v>
      </c>
      <c r="C96" s="66" t="s">
        <v>380</v>
      </c>
      <c r="D96" s="66" t="s">
        <v>276</v>
      </c>
      <c r="E96" s="66" t="s">
        <v>277</v>
      </c>
      <c r="F96" s="74">
        <v>-18700</v>
      </c>
    </row>
    <row r="97" spans="1:6" ht="25.5">
      <c r="A97" s="67">
        <v>85</v>
      </c>
      <c r="B97" s="146" t="s">
        <v>409</v>
      </c>
      <c r="C97" s="66" t="s">
        <v>380</v>
      </c>
      <c r="D97" s="66" t="s">
        <v>223</v>
      </c>
      <c r="E97" s="66" t="s">
        <v>277</v>
      </c>
      <c r="F97" s="74">
        <v>-18700</v>
      </c>
    </row>
    <row r="98" spans="1:6" ht="38.25">
      <c r="A98" s="67">
        <v>86</v>
      </c>
      <c r="B98" s="146" t="s">
        <v>410</v>
      </c>
      <c r="C98" s="66" t="s">
        <v>380</v>
      </c>
      <c r="D98" s="66" t="s">
        <v>202</v>
      </c>
      <c r="E98" s="66" t="s">
        <v>277</v>
      </c>
      <c r="F98" s="74">
        <v>-18700</v>
      </c>
    </row>
    <row r="99" spans="1:6" ht="12.75">
      <c r="A99" s="67">
        <v>87</v>
      </c>
      <c r="B99" s="146" t="s">
        <v>93</v>
      </c>
      <c r="C99" s="66" t="s">
        <v>380</v>
      </c>
      <c r="D99" s="66" t="s">
        <v>381</v>
      </c>
      <c r="E99" s="66" t="s">
        <v>277</v>
      </c>
      <c r="F99" s="74">
        <v>-18700</v>
      </c>
    </row>
    <row r="100" spans="1:6" ht="25.5">
      <c r="A100" s="67">
        <v>88</v>
      </c>
      <c r="B100" s="146" t="s">
        <v>54</v>
      </c>
      <c r="C100" s="66" t="s">
        <v>380</v>
      </c>
      <c r="D100" s="66" t="s">
        <v>381</v>
      </c>
      <c r="E100" s="66" t="s">
        <v>280</v>
      </c>
      <c r="F100" s="74">
        <v>-18700</v>
      </c>
    </row>
    <row r="101" spans="1:6" ht="12.75">
      <c r="A101" s="67">
        <v>89</v>
      </c>
      <c r="B101" s="145" t="s">
        <v>94</v>
      </c>
      <c r="C101" s="66" t="s">
        <v>297</v>
      </c>
      <c r="D101" s="66" t="s">
        <v>276</v>
      </c>
      <c r="E101" s="66" t="s">
        <v>277</v>
      </c>
      <c r="F101" s="74">
        <v>232200</v>
      </c>
    </row>
    <row r="102" spans="1:6" ht="16.5" customHeight="1">
      <c r="A102" s="67">
        <v>90</v>
      </c>
      <c r="B102" s="146" t="s">
        <v>404</v>
      </c>
      <c r="C102" s="66" t="s">
        <v>297</v>
      </c>
      <c r="D102" s="66" t="s">
        <v>195</v>
      </c>
      <c r="E102" s="66" t="s">
        <v>277</v>
      </c>
      <c r="F102" s="74">
        <v>232200</v>
      </c>
    </row>
    <row r="103" spans="1:6" ht="38.25">
      <c r="A103" s="67">
        <v>91</v>
      </c>
      <c r="B103" s="146" t="s">
        <v>406</v>
      </c>
      <c r="C103" s="66" t="s">
        <v>297</v>
      </c>
      <c r="D103" s="66" t="s">
        <v>378</v>
      </c>
      <c r="E103" s="66" t="s">
        <v>277</v>
      </c>
      <c r="F103" s="74">
        <v>232200</v>
      </c>
    </row>
    <row r="104" spans="1:6" ht="25.5">
      <c r="A104" s="67">
        <v>92</v>
      </c>
      <c r="B104" s="146" t="s">
        <v>90</v>
      </c>
      <c r="C104" s="66" t="s">
        <v>297</v>
      </c>
      <c r="D104" s="66" t="s">
        <v>379</v>
      </c>
      <c r="E104" s="66" t="s">
        <v>277</v>
      </c>
      <c r="F104" s="74">
        <v>-17800</v>
      </c>
    </row>
    <row r="105" spans="1:6" ht="12.75">
      <c r="A105" s="67">
        <v>93</v>
      </c>
      <c r="B105" s="146" t="s">
        <v>91</v>
      </c>
      <c r="C105" s="66" t="s">
        <v>297</v>
      </c>
      <c r="D105" s="66" t="s">
        <v>379</v>
      </c>
      <c r="E105" s="66" t="s">
        <v>283</v>
      </c>
      <c r="F105" s="74">
        <v>-17800</v>
      </c>
    </row>
    <row r="106" spans="1:6" ht="38.25">
      <c r="A106" s="67">
        <v>94</v>
      </c>
      <c r="B106" s="146" t="s">
        <v>95</v>
      </c>
      <c r="C106" s="66" t="s">
        <v>297</v>
      </c>
      <c r="D106" s="66" t="s">
        <v>382</v>
      </c>
      <c r="E106" s="66" t="s">
        <v>277</v>
      </c>
      <c r="F106" s="74">
        <v>250000</v>
      </c>
    </row>
    <row r="107" spans="1:6" ht="12.75">
      <c r="A107" s="67">
        <v>95</v>
      </c>
      <c r="B107" s="146" t="s">
        <v>91</v>
      </c>
      <c r="C107" s="66" t="s">
        <v>297</v>
      </c>
      <c r="D107" s="66" t="s">
        <v>382</v>
      </c>
      <c r="E107" s="66" t="s">
        <v>283</v>
      </c>
      <c r="F107" s="74">
        <v>250000</v>
      </c>
    </row>
    <row r="108" spans="1:6" ht="12.75">
      <c r="A108" s="67">
        <v>96</v>
      </c>
      <c r="B108" s="145" t="s">
        <v>96</v>
      </c>
      <c r="C108" s="66" t="s">
        <v>313</v>
      </c>
      <c r="D108" s="66" t="s">
        <v>276</v>
      </c>
      <c r="E108" s="66" t="s">
        <v>277</v>
      </c>
      <c r="F108" s="74">
        <v>0</v>
      </c>
    </row>
    <row r="109" spans="1:6" ht="12.75">
      <c r="A109" s="67">
        <v>97</v>
      </c>
      <c r="B109" s="145" t="s">
        <v>97</v>
      </c>
      <c r="C109" s="66" t="s">
        <v>323</v>
      </c>
      <c r="D109" s="66" t="s">
        <v>276</v>
      </c>
      <c r="E109" s="66" t="s">
        <v>277</v>
      </c>
      <c r="F109" s="74">
        <v>0</v>
      </c>
    </row>
    <row r="110" spans="1:6" ht="25.5">
      <c r="A110" s="67">
        <v>98</v>
      </c>
      <c r="B110" s="146" t="s">
        <v>400</v>
      </c>
      <c r="C110" s="66" t="s">
        <v>323</v>
      </c>
      <c r="D110" s="66" t="s">
        <v>189</v>
      </c>
      <c r="E110" s="66" t="s">
        <v>277</v>
      </c>
      <c r="F110" s="74">
        <v>0</v>
      </c>
    </row>
    <row r="111" spans="1:6" ht="25.5">
      <c r="A111" s="67">
        <v>99</v>
      </c>
      <c r="B111" s="146" t="s">
        <v>98</v>
      </c>
      <c r="C111" s="66" t="s">
        <v>323</v>
      </c>
      <c r="D111" s="66" t="s">
        <v>206</v>
      </c>
      <c r="E111" s="66" t="s">
        <v>277</v>
      </c>
      <c r="F111" s="74">
        <v>0</v>
      </c>
    </row>
    <row r="112" spans="1:6" ht="63.75">
      <c r="A112" s="67">
        <v>100</v>
      </c>
      <c r="B112" s="146" t="s">
        <v>99</v>
      </c>
      <c r="C112" s="66" t="s">
        <v>323</v>
      </c>
      <c r="D112" s="66" t="s">
        <v>383</v>
      </c>
      <c r="E112" s="66" t="s">
        <v>277</v>
      </c>
      <c r="F112" s="74">
        <v>0</v>
      </c>
    </row>
    <row r="113" spans="1:6" ht="12.75">
      <c r="A113" s="67">
        <v>101</v>
      </c>
      <c r="B113" s="146" t="s">
        <v>91</v>
      </c>
      <c r="C113" s="66" t="s">
        <v>323</v>
      </c>
      <c r="D113" s="66" t="s">
        <v>383</v>
      </c>
      <c r="E113" s="66" t="s">
        <v>283</v>
      </c>
      <c r="F113" s="74">
        <v>492</v>
      </c>
    </row>
    <row r="114" spans="1:6" ht="25.5">
      <c r="A114" s="67">
        <v>102</v>
      </c>
      <c r="B114" s="146" t="s">
        <v>54</v>
      </c>
      <c r="C114" s="66" t="s">
        <v>323</v>
      </c>
      <c r="D114" s="66" t="s">
        <v>383</v>
      </c>
      <c r="E114" s="66" t="s">
        <v>280</v>
      </c>
      <c r="F114" s="74">
        <v>-492</v>
      </c>
    </row>
    <row r="115" spans="1:6" ht="12.75">
      <c r="A115" s="67">
        <v>103</v>
      </c>
      <c r="B115" s="145" t="s">
        <v>100</v>
      </c>
      <c r="C115" s="66" t="s">
        <v>384</v>
      </c>
      <c r="D115" s="66" t="s">
        <v>276</v>
      </c>
      <c r="E115" s="66" t="s">
        <v>277</v>
      </c>
      <c r="F115" s="74">
        <v>18700</v>
      </c>
    </row>
    <row r="116" spans="1:6" ht="12.75">
      <c r="A116" s="67">
        <v>104</v>
      </c>
      <c r="B116" s="145" t="s">
        <v>101</v>
      </c>
      <c r="C116" s="66" t="s">
        <v>385</v>
      </c>
      <c r="D116" s="66" t="s">
        <v>276</v>
      </c>
      <c r="E116" s="66" t="s">
        <v>277</v>
      </c>
      <c r="F116" s="74">
        <v>18700</v>
      </c>
    </row>
    <row r="117" spans="1:6" ht="25.5">
      <c r="A117" s="67">
        <v>105</v>
      </c>
      <c r="B117" s="146" t="s">
        <v>409</v>
      </c>
      <c r="C117" s="66" t="s">
        <v>385</v>
      </c>
      <c r="D117" s="66" t="s">
        <v>223</v>
      </c>
      <c r="E117" s="66" t="s">
        <v>277</v>
      </c>
      <c r="F117" s="74">
        <v>18700</v>
      </c>
    </row>
    <row r="118" spans="1:6" ht="25.5">
      <c r="A118" s="67">
        <v>106</v>
      </c>
      <c r="B118" s="146" t="s">
        <v>344</v>
      </c>
      <c r="C118" s="66" t="s">
        <v>385</v>
      </c>
      <c r="D118" s="66" t="s">
        <v>208</v>
      </c>
      <c r="E118" s="66" t="s">
        <v>277</v>
      </c>
      <c r="F118" s="74">
        <v>18700</v>
      </c>
    </row>
    <row r="119" spans="1:6" ht="12.75">
      <c r="A119" s="67">
        <v>107</v>
      </c>
      <c r="B119" s="146" t="s">
        <v>102</v>
      </c>
      <c r="C119" s="66" t="s">
        <v>385</v>
      </c>
      <c r="D119" s="66" t="s">
        <v>386</v>
      </c>
      <c r="E119" s="66" t="s">
        <v>277</v>
      </c>
      <c r="F119" s="74">
        <v>-250000</v>
      </c>
    </row>
    <row r="120" spans="1:6" ht="25.5">
      <c r="A120" s="67">
        <v>108</v>
      </c>
      <c r="B120" s="146" t="s">
        <v>54</v>
      </c>
      <c r="C120" s="66" t="s">
        <v>385</v>
      </c>
      <c r="D120" s="66" t="s">
        <v>386</v>
      </c>
      <c r="E120" s="66" t="s">
        <v>280</v>
      </c>
      <c r="F120" s="74">
        <v>-250000</v>
      </c>
    </row>
    <row r="121" spans="1:6" ht="12.75">
      <c r="A121" s="67">
        <v>109</v>
      </c>
      <c r="B121" s="146" t="s">
        <v>103</v>
      </c>
      <c r="C121" s="66" t="s">
        <v>385</v>
      </c>
      <c r="D121" s="66" t="s">
        <v>387</v>
      </c>
      <c r="E121" s="66" t="s">
        <v>277</v>
      </c>
      <c r="F121" s="74">
        <v>6423720</v>
      </c>
    </row>
    <row r="122" spans="1:6" ht="12.75">
      <c r="A122" s="67">
        <v>110</v>
      </c>
      <c r="B122" s="146" t="s">
        <v>75</v>
      </c>
      <c r="C122" s="66" t="s">
        <v>385</v>
      </c>
      <c r="D122" s="66" t="s">
        <v>387</v>
      </c>
      <c r="E122" s="66" t="s">
        <v>286</v>
      </c>
      <c r="F122" s="74">
        <v>6423720</v>
      </c>
    </row>
    <row r="123" spans="1:6" ht="12.75">
      <c r="A123" s="67">
        <v>111</v>
      </c>
      <c r="B123" s="146" t="s">
        <v>102</v>
      </c>
      <c r="C123" s="66" t="s">
        <v>385</v>
      </c>
      <c r="D123" s="66" t="s">
        <v>388</v>
      </c>
      <c r="E123" s="66" t="s">
        <v>277</v>
      </c>
      <c r="F123" s="74">
        <v>250000</v>
      </c>
    </row>
    <row r="124" spans="1:6" ht="25.5">
      <c r="A124" s="67">
        <v>112</v>
      </c>
      <c r="B124" s="146" t="s">
        <v>54</v>
      </c>
      <c r="C124" s="66" t="s">
        <v>385</v>
      </c>
      <c r="D124" s="66" t="s">
        <v>388</v>
      </c>
      <c r="E124" s="66" t="s">
        <v>280</v>
      </c>
      <c r="F124" s="74">
        <v>250000</v>
      </c>
    </row>
    <row r="125" spans="1:6" ht="12.75">
      <c r="A125" s="67">
        <v>113</v>
      </c>
      <c r="B125" s="146" t="s">
        <v>103</v>
      </c>
      <c r="C125" s="66" t="s">
        <v>385</v>
      </c>
      <c r="D125" s="66" t="s">
        <v>389</v>
      </c>
      <c r="E125" s="66" t="s">
        <v>277</v>
      </c>
      <c r="F125" s="74">
        <v>-6423720</v>
      </c>
    </row>
    <row r="126" spans="1:6" ht="12.75">
      <c r="A126" s="67">
        <v>114</v>
      </c>
      <c r="B126" s="146" t="s">
        <v>75</v>
      </c>
      <c r="C126" s="66" t="s">
        <v>385</v>
      </c>
      <c r="D126" s="66" t="s">
        <v>389</v>
      </c>
      <c r="E126" s="66" t="s">
        <v>286</v>
      </c>
      <c r="F126" s="74">
        <v>-6423720</v>
      </c>
    </row>
    <row r="127" spans="1:6" ht="38.25">
      <c r="A127" s="67">
        <v>115</v>
      </c>
      <c r="B127" s="146" t="s">
        <v>104</v>
      </c>
      <c r="C127" s="66" t="s">
        <v>385</v>
      </c>
      <c r="D127" s="66" t="s">
        <v>390</v>
      </c>
      <c r="E127" s="66" t="s">
        <v>277</v>
      </c>
      <c r="F127" s="74">
        <v>18700</v>
      </c>
    </row>
    <row r="128" spans="1:6" ht="25.5">
      <c r="A128" s="67">
        <v>116</v>
      </c>
      <c r="B128" s="146" t="s">
        <v>54</v>
      </c>
      <c r="C128" s="66" t="s">
        <v>385</v>
      </c>
      <c r="D128" s="66" t="s">
        <v>390</v>
      </c>
      <c r="E128" s="66" t="s">
        <v>280</v>
      </c>
      <c r="F128" s="74">
        <v>18700</v>
      </c>
    </row>
    <row r="129" spans="1:6" ht="12.75">
      <c r="A129" s="67">
        <v>117</v>
      </c>
      <c r="B129" s="141" t="s">
        <v>324</v>
      </c>
      <c r="C129" s="188"/>
      <c r="D129" s="188"/>
      <c r="E129" s="188"/>
      <c r="F129" s="151">
        <v>90321654</v>
      </c>
    </row>
    <row r="130" spans="1:6" ht="12.75">
      <c r="A130" s="147"/>
      <c r="B130" s="148"/>
      <c r="C130" s="149"/>
      <c r="D130" s="149"/>
      <c r="E130" s="149"/>
      <c r="F130" s="150"/>
    </row>
    <row r="131" spans="1:6" ht="12.75">
      <c r="A131" s="147"/>
      <c r="B131" s="148"/>
      <c r="C131" s="149"/>
      <c r="D131" s="149"/>
      <c r="E131" s="149"/>
      <c r="F131" s="150"/>
    </row>
    <row r="132" spans="1:6" ht="12.75">
      <c r="A132" s="147"/>
      <c r="B132" s="148"/>
      <c r="C132" s="149"/>
      <c r="D132" s="149"/>
      <c r="E132" s="149"/>
      <c r="F132" s="150"/>
    </row>
    <row r="134" spans="2:7" ht="12.75">
      <c r="B134" s="2" t="s">
        <v>294</v>
      </c>
      <c r="C134" s="2"/>
      <c r="D134" s="2"/>
      <c r="E134" s="2"/>
      <c r="F134" s="1"/>
      <c r="G134" s="1"/>
    </row>
    <row r="135" spans="2:7" ht="12.75">
      <c r="B135" s="171" t="s">
        <v>295</v>
      </c>
      <c r="C135" s="171"/>
      <c r="D135" s="171"/>
      <c r="E135" s="171"/>
      <c r="F135" s="171"/>
      <c r="G135" s="171"/>
    </row>
    <row r="136" spans="2:7" ht="12.75">
      <c r="B136" s="79"/>
      <c r="C136" s="79"/>
      <c r="D136" s="79"/>
      <c r="E136" s="79"/>
      <c r="F136" s="79"/>
      <c r="G136" s="79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 t="s">
        <v>431</v>
      </c>
      <c r="C138" s="155" t="s">
        <v>296</v>
      </c>
      <c r="D138" s="155"/>
      <c r="E138" s="155"/>
      <c r="F138" s="155"/>
      <c r="G138" s="1"/>
    </row>
  </sheetData>
  <sheetProtection/>
  <autoFilter ref="A12:G74"/>
  <mergeCells count="5">
    <mergeCell ref="C138:F138"/>
    <mergeCell ref="B9:F9"/>
    <mergeCell ref="B10:F10"/>
    <mergeCell ref="B135:G135"/>
    <mergeCell ref="B129:E129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zoomScalePageLayoutView="0" workbookViewId="0" topLeftCell="A28">
      <selection activeCell="I74" sqref="I74:J74"/>
    </sheetView>
  </sheetViews>
  <sheetFormatPr defaultColWidth="11.25390625" defaultRowHeight="12.75"/>
  <cols>
    <col min="1" max="1" width="5.75390625" style="0" customWidth="1"/>
    <col min="2" max="2" width="46.625" style="18" customWidth="1"/>
    <col min="3" max="3" width="6.625" style="0" customWidth="1"/>
    <col min="4" max="4" width="11.375" style="0" customWidth="1"/>
    <col min="5" max="5" width="6.25390625" style="0" customWidth="1"/>
    <col min="6" max="6" width="13.75390625" style="0" customWidth="1"/>
    <col min="7" max="7" width="12.25390625" style="0" customWidth="1"/>
  </cols>
  <sheetData>
    <row r="1" spans="1:6" ht="16.5" customHeight="1">
      <c r="A1" s="19"/>
      <c r="C1" s="15" t="s">
        <v>312</v>
      </c>
      <c r="D1" s="16"/>
      <c r="E1" s="16"/>
      <c r="F1" s="16"/>
    </row>
    <row r="2" spans="1:6" ht="18.75" customHeight="1">
      <c r="A2" s="19"/>
      <c r="C2" s="16" t="s">
        <v>184</v>
      </c>
      <c r="D2" s="16"/>
      <c r="E2" s="16"/>
      <c r="F2" s="16"/>
    </row>
    <row r="3" spans="1:6" ht="18.75" customHeight="1">
      <c r="A3" s="19"/>
      <c r="C3" s="16" t="s">
        <v>166</v>
      </c>
      <c r="D3" s="16"/>
      <c r="E3" s="16"/>
      <c r="F3" s="16"/>
    </row>
    <row r="4" spans="1:6" ht="18.75" customHeight="1">
      <c r="A4" s="19"/>
      <c r="C4" s="16" t="s">
        <v>238</v>
      </c>
      <c r="D4" s="16"/>
      <c r="E4" s="16"/>
      <c r="F4" s="16"/>
    </row>
    <row r="5" spans="1:6" ht="18.75" customHeight="1">
      <c r="A5" s="19"/>
      <c r="C5" s="16" t="s">
        <v>354</v>
      </c>
      <c r="D5" s="16"/>
      <c r="E5" s="16"/>
      <c r="F5" s="16"/>
    </row>
    <row r="6" spans="1:6" ht="18.75" customHeight="1">
      <c r="A6" s="19"/>
      <c r="C6" s="17" t="s">
        <v>355</v>
      </c>
      <c r="D6" s="16"/>
      <c r="E6" s="16"/>
      <c r="F6" s="16"/>
    </row>
    <row r="7" spans="1:6" ht="18.75" customHeight="1">
      <c r="A7" s="19"/>
      <c r="C7" t="s">
        <v>356</v>
      </c>
      <c r="D7" s="16"/>
      <c r="E7" s="16"/>
      <c r="F7" s="16"/>
    </row>
    <row r="8" spans="1:5" ht="9.75" customHeight="1">
      <c r="A8" s="19"/>
      <c r="B8" s="57"/>
      <c r="C8" s="3"/>
      <c r="D8" s="4"/>
      <c r="E8" s="4"/>
    </row>
    <row r="9" spans="1:6" ht="16.5" customHeight="1">
      <c r="A9" s="5"/>
      <c r="B9" s="156" t="s">
        <v>325</v>
      </c>
      <c r="C9" s="156"/>
      <c r="D9" s="156"/>
      <c r="E9" s="156"/>
      <c r="F9" s="156"/>
    </row>
    <row r="10" spans="1:6" ht="45.75" customHeight="1">
      <c r="A10" s="19"/>
      <c r="B10" s="140" t="s">
        <v>417</v>
      </c>
      <c r="C10" s="140"/>
      <c r="D10" s="140"/>
      <c r="E10" s="140"/>
      <c r="F10" s="140"/>
    </row>
    <row r="11" spans="1:5" ht="15" customHeight="1" thickBot="1">
      <c r="A11" s="19"/>
      <c r="B11" s="6"/>
      <c r="C11" s="4"/>
      <c r="D11" s="3"/>
      <c r="E11" s="4"/>
    </row>
    <row r="12" spans="1:7" ht="58.5" customHeight="1">
      <c r="A12" s="46" t="s">
        <v>210</v>
      </c>
      <c r="B12" s="63" t="s">
        <v>185</v>
      </c>
      <c r="C12" s="64" t="s">
        <v>211</v>
      </c>
      <c r="D12" s="64" t="s">
        <v>212</v>
      </c>
      <c r="E12" s="64" t="s">
        <v>213</v>
      </c>
      <c r="F12" s="70" t="s">
        <v>418</v>
      </c>
      <c r="G12" s="64" t="s">
        <v>419</v>
      </c>
    </row>
    <row r="13" spans="1:7" ht="15" customHeight="1">
      <c r="A13" s="67">
        <v>1</v>
      </c>
      <c r="B13" s="145" t="s">
        <v>47</v>
      </c>
      <c r="C13" s="66" t="s">
        <v>275</v>
      </c>
      <c r="D13" s="66" t="s">
        <v>276</v>
      </c>
      <c r="E13" s="66" t="s">
        <v>277</v>
      </c>
      <c r="F13" s="74">
        <v>0</v>
      </c>
      <c r="G13" s="74">
        <v>0</v>
      </c>
    </row>
    <row r="14" spans="1:7" ht="54" customHeight="1">
      <c r="A14" s="67">
        <v>2</v>
      </c>
      <c r="B14" s="145" t="s">
        <v>48</v>
      </c>
      <c r="C14" s="66" t="s">
        <v>281</v>
      </c>
      <c r="D14" s="66" t="s">
        <v>276</v>
      </c>
      <c r="E14" s="66" t="s">
        <v>277</v>
      </c>
      <c r="F14" s="74">
        <v>2057379</v>
      </c>
      <c r="G14" s="74">
        <v>2057379</v>
      </c>
    </row>
    <row r="15" spans="1:7" ht="12.75">
      <c r="A15" s="67">
        <v>3</v>
      </c>
      <c r="B15" s="146" t="s">
        <v>49</v>
      </c>
      <c r="C15" s="66" t="s">
        <v>281</v>
      </c>
      <c r="D15" s="66" t="s">
        <v>278</v>
      </c>
      <c r="E15" s="66" t="s">
        <v>277</v>
      </c>
      <c r="F15" s="74">
        <v>2057379</v>
      </c>
      <c r="G15" s="74">
        <v>2057379</v>
      </c>
    </row>
    <row r="16" spans="1:7" ht="25.5">
      <c r="A16" s="67">
        <v>4</v>
      </c>
      <c r="B16" s="146" t="s">
        <v>50</v>
      </c>
      <c r="C16" s="66" t="s">
        <v>281</v>
      </c>
      <c r="D16" s="66" t="s">
        <v>279</v>
      </c>
      <c r="E16" s="66" t="s">
        <v>277</v>
      </c>
      <c r="F16" s="74">
        <v>2057379</v>
      </c>
      <c r="G16" s="74">
        <v>2057379</v>
      </c>
    </row>
    <row r="17" spans="1:7" ht="29.25" customHeight="1">
      <c r="A17" s="67">
        <v>5</v>
      </c>
      <c r="B17" s="146" t="s">
        <v>51</v>
      </c>
      <c r="C17" s="66" t="s">
        <v>281</v>
      </c>
      <c r="D17" s="66" t="s">
        <v>279</v>
      </c>
      <c r="E17" s="66" t="s">
        <v>357</v>
      </c>
      <c r="F17" s="74">
        <v>2057379</v>
      </c>
      <c r="G17" s="74">
        <v>2057379</v>
      </c>
    </row>
    <row r="18" spans="1:7" ht="13.5" customHeight="1">
      <c r="A18" s="67">
        <v>6</v>
      </c>
      <c r="B18" s="145" t="s">
        <v>52</v>
      </c>
      <c r="C18" s="66" t="s">
        <v>358</v>
      </c>
      <c r="D18" s="66" t="s">
        <v>276</v>
      </c>
      <c r="E18" s="66" t="s">
        <v>277</v>
      </c>
      <c r="F18" s="74">
        <v>0</v>
      </c>
      <c r="G18" s="74">
        <v>0</v>
      </c>
    </row>
    <row r="19" spans="1:7" ht="55.5" customHeight="1">
      <c r="A19" s="67">
        <v>7</v>
      </c>
      <c r="B19" s="146" t="s">
        <v>53</v>
      </c>
      <c r="C19" s="66" t="s">
        <v>358</v>
      </c>
      <c r="D19" s="66" t="s">
        <v>359</v>
      </c>
      <c r="E19" s="66" t="s">
        <v>277</v>
      </c>
      <c r="F19" s="74">
        <v>-5300</v>
      </c>
      <c r="G19" s="74">
        <v>-5600</v>
      </c>
    </row>
    <row r="20" spans="1:7" ht="25.5">
      <c r="A20" s="67">
        <v>8</v>
      </c>
      <c r="B20" s="146" t="s">
        <v>105</v>
      </c>
      <c r="C20" s="66" t="s">
        <v>358</v>
      </c>
      <c r="D20" s="66" t="s">
        <v>359</v>
      </c>
      <c r="E20" s="66" t="s">
        <v>280</v>
      </c>
      <c r="F20" s="74">
        <v>-5300</v>
      </c>
      <c r="G20" s="74">
        <v>-5600</v>
      </c>
    </row>
    <row r="21" spans="1:7" ht="53.25" customHeight="1">
      <c r="A21" s="67">
        <v>9</v>
      </c>
      <c r="B21" s="146" t="s">
        <v>53</v>
      </c>
      <c r="C21" s="66" t="s">
        <v>358</v>
      </c>
      <c r="D21" s="66" t="s">
        <v>360</v>
      </c>
      <c r="E21" s="66" t="s">
        <v>277</v>
      </c>
      <c r="F21" s="74">
        <v>5300</v>
      </c>
      <c r="G21" s="74">
        <v>5600</v>
      </c>
    </row>
    <row r="22" spans="1:7" ht="25.5">
      <c r="A22" s="67">
        <v>10</v>
      </c>
      <c r="B22" s="146" t="s">
        <v>106</v>
      </c>
      <c r="C22" s="66" t="s">
        <v>358</v>
      </c>
      <c r="D22" s="66" t="s">
        <v>360</v>
      </c>
      <c r="E22" s="66" t="s">
        <v>280</v>
      </c>
      <c r="F22" s="74">
        <v>5300</v>
      </c>
      <c r="G22" s="74">
        <v>5600</v>
      </c>
    </row>
    <row r="23" spans="1:7" ht="12.75">
      <c r="A23" s="67">
        <v>11</v>
      </c>
      <c r="B23" s="145" t="s">
        <v>55</v>
      </c>
      <c r="C23" s="66" t="s">
        <v>282</v>
      </c>
      <c r="D23" s="66" t="s">
        <v>276</v>
      </c>
      <c r="E23" s="66" t="s">
        <v>277</v>
      </c>
      <c r="F23" s="74">
        <v>-2057379</v>
      </c>
      <c r="G23" s="74">
        <v>-2057379</v>
      </c>
    </row>
    <row r="24" spans="1:7" ht="38.25">
      <c r="A24" s="67">
        <v>12</v>
      </c>
      <c r="B24" s="146" t="s">
        <v>393</v>
      </c>
      <c r="C24" s="66" t="s">
        <v>282</v>
      </c>
      <c r="D24" s="66" t="s">
        <v>222</v>
      </c>
      <c r="E24" s="66" t="s">
        <v>277</v>
      </c>
      <c r="F24" s="74">
        <v>-2357379</v>
      </c>
      <c r="G24" s="74">
        <v>-2357379</v>
      </c>
    </row>
    <row r="25" spans="1:7" ht="12.75">
      <c r="A25" s="67">
        <v>13</v>
      </c>
      <c r="B25" s="146" t="s">
        <v>56</v>
      </c>
      <c r="C25" s="66" t="s">
        <v>282</v>
      </c>
      <c r="D25" s="66" t="s">
        <v>361</v>
      </c>
      <c r="E25" s="66" t="s">
        <v>277</v>
      </c>
      <c r="F25" s="74">
        <v>-2357379</v>
      </c>
      <c r="G25" s="74">
        <v>-2357379</v>
      </c>
    </row>
    <row r="26" spans="1:7" ht="25.5">
      <c r="A26" s="67">
        <v>14</v>
      </c>
      <c r="B26" s="146" t="s">
        <v>51</v>
      </c>
      <c r="C26" s="66" t="s">
        <v>282</v>
      </c>
      <c r="D26" s="66" t="s">
        <v>361</v>
      </c>
      <c r="E26" s="66" t="s">
        <v>357</v>
      </c>
      <c r="F26" s="74">
        <v>-2057379</v>
      </c>
      <c r="G26" s="74">
        <v>-2057379</v>
      </c>
    </row>
    <row r="27" spans="1:7" ht="25.5">
      <c r="A27" s="67">
        <v>15</v>
      </c>
      <c r="B27" s="146" t="s">
        <v>106</v>
      </c>
      <c r="C27" s="66" t="s">
        <v>282</v>
      </c>
      <c r="D27" s="66" t="s">
        <v>361</v>
      </c>
      <c r="E27" s="66" t="s">
        <v>280</v>
      </c>
      <c r="F27" s="74">
        <v>-300000</v>
      </c>
      <c r="G27" s="74">
        <v>-300000</v>
      </c>
    </row>
    <row r="28" spans="1:7" ht="12.75">
      <c r="A28" s="67">
        <v>16</v>
      </c>
      <c r="B28" s="146" t="s">
        <v>49</v>
      </c>
      <c r="C28" s="66" t="s">
        <v>282</v>
      </c>
      <c r="D28" s="66" t="s">
        <v>278</v>
      </c>
      <c r="E28" s="66" t="s">
        <v>277</v>
      </c>
      <c r="F28" s="74">
        <v>300000</v>
      </c>
      <c r="G28" s="74">
        <v>300000</v>
      </c>
    </row>
    <row r="29" spans="1:7" ht="25.5">
      <c r="A29" s="67">
        <v>17</v>
      </c>
      <c r="B29" s="146" t="s">
        <v>57</v>
      </c>
      <c r="C29" s="66" t="s">
        <v>282</v>
      </c>
      <c r="D29" s="66" t="s">
        <v>362</v>
      </c>
      <c r="E29" s="66" t="s">
        <v>277</v>
      </c>
      <c r="F29" s="74">
        <v>200000</v>
      </c>
      <c r="G29" s="74">
        <v>200000</v>
      </c>
    </row>
    <row r="30" spans="1:7" ht="25.5">
      <c r="A30" s="67">
        <v>18</v>
      </c>
      <c r="B30" s="146" t="s">
        <v>106</v>
      </c>
      <c r="C30" s="66" t="s">
        <v>282</v>
      </c>
      <c r="D30" s="66" t="s">
        <v>362</v>
      </c>
      <c r="E30" s="66" t="s">
        <v>280</v>
      </c>
      <c r="F30" s="74">
        <v>200000</v>
      </c>
      <c r="G30" s="74">
        <v>200000</v>
      </c>
    </row>
    <row r="31" spans="1:7" ht="12.75">
      <c r="A31" s="67">
        <v>19</v>
      </c>
      <c r="B31" s="146" t="s">
        <v>58</v>
      </c>
      <c r="C31" s="66" t="s">
        <v>282</v>
      </c>
      <c r="D31" s="66" t="s">
        <v>363</v>
      </c>
      <c r="E31" s="66" t="s">
        <v>277</v>
      </c>
      <c r="F31" s="74">
        <v>100000</v>
      </c>
      <c r="G31" s="74">
        <v>100000</v>
      </c>
    </row>
    <row r="32" spans="1:7" ht="25.5">
      <c r="A32" s="67">
        <v>20</v>
      </c>
      <c r="B32" s="146" t="s">
        <v>106</v>
      </c>
      <c r="C32" s="66" t="s">
        <v>282</v>
      </c>
      <c r="D32" s="66" t="s">
        <v>363</v>
      </c>
      <c r="E32" s="66" t="s">
        <v>280</v>
      </c>
      <c r="F32" s="74">
        <v>100000</v>
      </c>
      <c r="G32" s="74">
        <v>100000</v>
      </c>
    </row>
    <row r="33" spans="1:7" ht="12.75">
      <c r="A33" s="67">
        <v>21</v>
      </c>
      <c r="B33" s="145" t="s">
        <v>59</v>
      </c>
      <c r="C33" s="66" t="s">
        <v>364</v>
      </c>
      <c r="D33" s="66" t="s">
        <v>276</v>
      </c>
      <c r="E33" s="66" t="s">
        <v>277</v>
      </c>
      <c r="F33" s="74">
        <v>0</v>
      </c>
      <c r="G33" s="74">
        <v>0</v>
      </c>
    </row>
    <row r="34" spans="1:7" ht="12.75">
      <c r="A34" s="67">
        <v>22</v>
      </c>
      <c r="B34" s="145" t="s">
        <v>60</v>
      </c>
      <c r="C34" s="66" t="s">
        <v>365</v>
      </c>
      <c r="D34" s="66" t="s">
        <v>276</v>
      </c>
      <c r="E34" s="66" t="s">
        <v>277</v>
      </c>
      <c r="F34" s="74">
        <v>0</v>
      </c>
      <c r="G34" s="74">
        <v>0</v>
      </c>
    </row>
    <row r="35" spans="1:7" ht="38.25">
      <c r="A35" s="67">
        <v>23</v>
      </c>
      <c r="B35" s="146" t="s">
        <v>61</v>
      </c>
      <c r="C35" s="66" t="s">
        <v>365</v>
      </c>
      <c r="D35" s="66" t="s">
        <v>366</v>
      </c>
      <c r="E35" s="66" t="s">
        <v>277</v>
      </c>
      <c r="F35" s="74">
        <v>-1725900</v>
      </c>
      <c r="G35" s="74">
        <v>-1786100</v>
      </c>
    </row>
    <row r="36" spans="1:7" ht="25.5">
      <c r="A36" s="67">
        <v>24</v>
      </c>
      <c r="B36" s="146" t="s">
        <v>51</v>
      </c>
      <c r="C36" s="66" t="s">
        <v>365</v>
      </c>
      <c r="D36" s="66" t="s">
        <v>366</v>
      </c>
      <c r="E36" s="66" t="s">
        <v>357</v>
      </c>
      <c r="F36" s="74">
        <v>-1695900</v>
      </c>
      <c r="G36" s="74">
        <v>-1756100</v>
      </c>
    </row>
    <row r="37" spans="1:7" ht="25.5">
      <c r="A37" s="67">
        <v>25</v>
      </c>
      <c r="B37" s="146" t="s">
        <v>106</v>
      </c>
      <c r="C37" s="66" t="s">
        <v>365</v>
      </c>
      <c r="D37" s="66" t="s">
        <v>366</v>
      </c>
      <c r="E37" s="66" t="s">
        <v>280</v>
      </c>
      <c r="F37" s="74">
        <v>-30000</v>
      </c>
      <c r="G37" s="74">
        <v>-30000</v>
      </c>
    </row>
    <row r="38" spans="1:7" ht="38.25">
      <c r="A38" s="67">
        <v>26</v>
      </c>
      <c r="B38" s="146" t="s">
        <v>61</v>
      </c>
      <c r="C38" s="66" t="s">
        <v>365</v>
      </c>
      <c r="D38" s="66" t="s">
        <v>367</v>
      </c>
      <c r="E38" s="66" t="s">
        <v>277</v>
      </c>
      <c r="F38" s="74">
        <v>1725900</v>
      </c>
      <c r="G38" s="74">
        <v>1786100</v>
      </c>
    </row>
    <row r="39" spans="1:7" ht="25.5">
      <c r="A39" s="67">
        <v>27</v>
      </c>
      <c r="B39" s="146" t="s">
        <v>51</v>
      </c>
      <c r="C39" s="66" t="s">
        <v>365</v>
      </c>
      <c r="D39" s="66" t="s">
        <v>367</v>
      </c>
      <c r="E39" s="66" t="s">
        <v>357</v>
      </c>
      <c r="F39" s="74">
        <v>1695900</v>
      </c>
      <c r="G39" s="74">
        <v>1756100</v>
      </c>
    </row>
    <row r="40" spans="1:7" ht="25.5">
      <c r="A40" s="67">
        <v>28</v>
      </c>
      <c r="B40" s="146" t="s">
        <v>106</v>
      </c>
      <c r="C40" s="66" t="s">
        <v>365</v>
      </c>
      <c r="D40" s="66" t="s">
        <v>367</v>
      </c>
      <c r="E40" s="66" t="s">
        <v>280</v>
      </c>
      <c r="F40" s="74">
        <v>30000</v>
      </c>
      <c r="G40" s="74">
        <v>30000</v>
      </c>
    </row>
    <row r="41" spans="1:7" ht="12.75">
      <c r="A41" s="67">
        <v>29</v>
      </c>
      <c r="B41" s="145" t="s">
        <v>72</v>
      </c>
      <c r="C41" s="66" t="s">
        <v>436</v>
      </c>
      <c r="D41" s="66" t="s">
        <v>276</v>
      </c>
      <c r="E41" s="66" t="s">
        <v>277</v>
      </c>
      <c r="F41" s="74">
        <v>12554250</v>
      </c>
      <c r="G41" s="74">
        <v>0</v>
      </c>
    </row>
    <row r="42" spans="1:7" ht="12.75">
      <c r="A42" s="67">
        <v>30</v>
      </c>
      <c r="B42" s="145" t="s">
        <v>76</v>
      </c>
      <c r="C42" s="66" t="s">
        <v>162</v>
      </c>
      <c r="D42" s="66" t="s">
        <v>276</v>
      </c>
      <c r="E42" s="66" t="s">
        <v>277</v>
      </c>
      <c r="F42" s="74">
        <v>12554250</v>
      </c>
      <c r="G42" s="74">
        <v>0</v>
      </c>
    </row>
    <row r="43" spans="1:7" ht="38.25">
      <c r="A43" s="67">
        <v>31</v>
      </c>
      <c r="B43" s="146" t="s">
        <v>352</v>
      </c>
      <c r="C43" s="66" t="s">
        <v>162</v>
      </c>
      <c r="D43" s="66" t="s">
        <v>321</v>
      </c>
      <c r="E43" s="66" t="s">
        <v>277</v>
      </c>
      <c r="F43" s="74">
        <v>12554250</v>
      </c>
      <c r="G43" s="74">
        <v>0</v>
      </c>
    </row>
    <row r="44" spans="1:7" ht="25.5">
      <c r="A44" s="67">
        <v>32</v>
      </c>
      <c r="B44" s="146" t="s">
        <v>77</v>
      </c>
      <c r="C44" s="66" t="s">
        <v>162</v>
      </c>
      <c r="D44" s="66" t="s">
        <v>163</v>
      </c>
      <c r="E44" s="66" t="s">
        <v>277</v>
      </c>
      <c r="F44" s="74">
        <v>12554250</v>
      </c>
      <c r="G44" s="74">
        <v>0</v>
      </c>
    </row>
    <row r="45" spans="1:7" ht="25.5">
      <c r="A45" s="67">
        <v>33</v>
      </c>
      <c r="B45" s="146" t="s">
        <v>106</v>
      </c>
      <c r="C45" s="66" t="s">
        <v>162</v>
      </c>
      <c r="D45" s="66" t="s">
        <v>163</v>
      </c>
      <c r="E45" s="66" t="s">
        <v>280</v>
      </c>
      <c r="F45" s="74">
        <v>12554250</v>
      </c>
      <c r="G45" s="74">
        <v>0</v>
      </c>
    </row>
    <row r="46" spans="1:7" ht="12.75">
      <c r="A46" s="67">
        <v>34</v>
      </c>
      <c r="B46" s="145" t="s">
        <v>100</v>
      </c>
      <c r="C46" s="66" t="s">
        <v>384</v>
      </c>
      <c r="D46" s="66" t="s">
        <v>276</v>
      </c>
      <c r="E46" s="66" t="s">
        <v>277</v>
      </c>
      <c r="F46" s="74">
        <v>0</v>
      </c>
      <c r="G46" s="74">
        <v>0</v>
      </c>
    </row>
    <row r="47" spans="1:7" ht="12.75">
      <c r="A47" s="67">
        <v>35</v>
      </c>
      <c r="B47" s="145" t="s">
        <v>101</v>
      </c>
      <c r="C47" s="66" t="s">
        <v>385</v>
      </c>
      <c r="D47" s="66" t="s">
        <v>276</v>
      </c>
      <c r="E47" s="66" t="s">
        <v>277</v>
      </c>
      <c r="F47" s="74">
        <v>0</v>
      </c>
      <c r="G47" s="74">
        <v>0</v>
      </c>
    </row>
    <row r="48" spans="1:7" ht="38.25">
      <c r="A48" s="67">
        <v>36</v>
      </c>
      <c r="B48" s="146" t="s">
        <v>409</v>
      </c>
      <c r="C48" s="66" t="s">
        <v>385</v>
      </c>
      <c r="D48" s="66" t="s">
        <v>223</v>
      </c>
      <c r="E48" s="66" t="s">
        <v>277</v>
      </c>
      <c r="F48" s="74">
        <v>0</v>
      </c>
      <c r="G48" s="74">
        <v>0</v>
      </c>
    </row>
    <row r="49" spans="1:7" ht="25.5">
      <c r="A49" s="67">
        <v>37</v>
      </c>
      <c r="B49" s="146" t="s">
        <v>344</v>
      </c>
      <c r="C49" s="66" t="s">
        <v>385</v>
      </c>
      <c r="D49" s="66" t="s">
        <v>208</v>
      </c>
      <c r="E49" s="66" t="s">
        <v>277</v>
      </c>
      <c r="F49" s="74">
        <v>0</v>
      </c>
      <c r="G49" s="74">
        <v>0</v>
      </c>
    </row>
    <row r="50" spans="1:7" ht="25.5">
      <c r="A50" s="67">
        <v>38</v>
      </c>
      <c r="B50" s="146" t="s">
        <v>102</v>
      </c>
      <c r="C50" s="66" t="s">
        <v>385</v>
      </c>
      <c r="D50" s="66" t="s">
        <v>386</v>
      </c>
      <c r="E50" s="66" t="s">
        <v>277</v>
      </c>
      <c r="F50" s="74">
        <v>-250000</v>
      </c>
      <c r="G50" s="74">
        <v>-250000</v>
      </c>
    </row>
    <row r="51" spans="1:7" ht="25.5">
      <c r="A51" s="67">
        <v>39</v>
      </c>
      <c r="B51" s="146" t="s">
        <v>106</v>
      </c>
      <c r="C51" s="66" t="s">
        <v>385</v>
      </c>
      <c r="D51" s="66" t="s">
        <v>386</v>
      </c>
      <c r="E51" s="66" t="s">
        <v>280</v>
      </c>
      <c r="F51" s="74">
        <v>-250000</v>
      </c>
      <c r="G51" s="74">
        <v>-250000</v>
      </c>
    </row>
    <row r="52" spans="1:7" ht="12.75">
      <c r="A52" s="67">
        <v>40</v>
      </c>
      <c r="B52" s="146" t="s">
        <v>103</v>
      </c>
      <c r="C52" s="66" t="s">
        <v>385</v>
      </c>
      <c r="D52" s="66" t="s">
        <v>387</v>
      </c>
      <c r="E52" s="66" t="s">
        <v>277</v>
      </c>
      <c r="F52" s="74">
        <v>1000000</v>
      </c>
      <c r="G52" s="74">
        <v>1000000</v>
      </c>
    </row>
    <row r="53" spans="1:7" ht="12.75">
      <c r="A53" s="67">
        <v>41</v>
      </c>
      <c r="B53" s="146" t="s">
        <v>75</v>
      </c>
      <c r="C53" s="66" t="s">
        <v>385</v>
      </c>
      <c r="D53" s="66" t="s">
        <v>387</v>
      </c>
      <c r="E53" s="66" t="s">
        <v>286</v>
      </c>
      <c r="F53" s="74">
        <v>1000000</v>
      </c>
      <c r="G53" s="74">
        <v>1000000</v>
      </c>
    </row>
    <row r="54" spans="1:7" ht="25.5">
      <c r="A54" s="67">
        <v>42</v>
      </c>
      <c r="B54" s="146" t="s">
        <v>102</v>
      </c>
      <c r="C54" s="66" t="s">
        <v>385</v>
      </c>
      <c r="D54" s="66" t="s">
        <v>388</v>
      </c>
      <c r="E54" s="66" t="s">
        <v>277</v>
      </c>
      <c r="F54" s="74">
        <v>250000</v>
      </c>
      <c r="G54" s="74">
        <v>250000</v>
      </c>
    </row>
    <row r="55" spans="1:7" ht="25.5">
      <c r="A55" s="67">
        <v>43</v>
      </c>
      <c r="B55" s="146" t="s">
        <v>106</v>
      </c>
      <c r="C55" s="66" t="s">
        <v>385</v>
      </c>
      <c r="D55" s="66" t="s">
        <v>388</v>
      </c>
      <c r="E55" s="66" t="s">
        <v>280</v>
      </c>
      <c r="F55" s="74">
        <v>250000</v>
      </c>
      <c r="G55" s="74">
        <v>250000</v>
      </c>
    </row>
    <row r="56" spans="1:7" ht="12.75">
      <c r="A56" s="67">
        <v>44</v>
      </c>
      <c r="B56" s="146" t="s">
        <v>103</v>
      </c>
      <c r="C56" s="66" t="s">
        <v>385</v>
      </c>
      <c r="D56" s="66" t="s">
        <v>389</v>
      </c>
      <c r="E56" s="66" t="s">
        <v>277</v>
      </c>
      <c r="F56" s="74">
        <v>-1000000</v>
      </c>
      <c r="G56" s="74">
        <v>-1000000</v>
      </c>
    </row>
    <row r="57" spans="1:7" ht="12.75">
      <c r="A57" s="67">
        <v>45</v>
      </c>
      <c r="B57" s="146" t="s">
        <v>75</v>
      </c>
      <c r="C57" s="66" t="s">
        <v>385</v>
      </c>
      <c r="D57" s="66" t="s">
        <v>389</v>
      </c>
      <c r="E57" s="66" t="s">
        <v>286</v>
      </c>
      <c r="F57" s="74">
        <v>-1000000</v>
      </c>
      <c r="G57" s="74">
        <v>-1000000</v>
      </c>
    </row>
    <row r="58" spans="1:7" ht="12.75">
      <c r="A58" s="67">
        <v>46</v>
      </c>
      <c r="B58" s="141" t="s">
        <v>324</v>
      </c>
      <c r="C58" s="188"/>
      <c r="D58" s="188"/>
      <c r="E58" s="188"/>
      <c r="F58" s="151">
        <v>12554250</v>
      </c>
      <c r="G58" s="151">
        <v>0</v>
      </c>
    </row>
    <row r="59" spans="1:7" ht="12.75">
      <c r="A59" s="147"/>
      <c r="B59" s="148"/>
      <c r="C59" s="149"/>
      <c r="D59" s="149"/>
      <c r="E59" s="149"/>
      <c r="F59" s="152"/>
      <c r="G59" s="152"/>
    </row>
    <row r="60" spans="1:7" ht="12.75">
      <c r="A60" s="147"/>
      <c r="B60" s="148"/>
      <c r="C60" s="149"/>
      <c r="D60" s="149"/>
      <c r="E60" s="149"/>
      <c r="F60" s="152"/>
      <c r="G60" s="152"/>
    </row>
    <row r="61" spans="1:7" ht="12.75">
      <c r="A61" s="147"/>
      <c r="B61" s="148"/>
      <c r="C61" s="149"/>
      <c r="D61" s="149"/>
      <c r="E61" s="149"/>
      <c r="F61" s="152"/>
      <c r="G61" s="152"/>
    </row>
    <row r="62" spans="1:7" ht="12.75">
      <c r="A62" s="147"/>
      <c r="B62" s="148"/>
      <c r="C62" s="149"/>
      <c r="D62" s="149"/>
      <c r="E62" s="149"/>
      <c r="F62" s="152"/>
      <c r="G62" s="152"/>
    </row>
    <row r="64" spans="2:7" ht="12.75">
      <c r="B64" s="2" t="s">
        <v>294</v>
      </c>
      <c r="C64" s="2"/>
      <c r="D64" s="2"/>
      <c r="E64" s="2"/>
      <c r="F64" s="1"/>
      <c r="G64" s="1"/>
    </row>
    <row r="65" spans="2:7" ht="12.75">
      <c r="B65" s="171" t="s">
        <v>295</v>
      </c>
      <c r="C65" s="171"/>
      <c r="D65" s="171"/>
      <c r="E65" s="171"/>
      <c r="F65" s="171"/>
      <c r="G65" s="171"/>
    </row>
    <row r="66" spans="2:7" ht="12.75">
      <c r="B66" s="79"/>
      <c r="C66" s="79"/>
      <c r="D66" s="79"/>
      <c r="E66" s="79"/>
      <c r="F66" s="79"/>
      <c r="G66" s="79"/>
    </row>
    <row r="67" spans="2:7" ht="12.75">
      <c r="B67" s="1"/>
      <c r="C67" s="1"/>
      <c r="D67" s="1"/>
      <c r="E67" s="1"/>
      <c r="F67" s="1"/>
      <c r="G67" s="1"/>
    </row>
    <row r="68" spans="2:7" ht="12.75">
      <c r="B68" s="1" t="s">
        <v>107</v>
      </c>
      <c r="C68" s="155" t="s">
        <v>296</v>
      </c>
      <c r="D68" s="155"/>
      <c r="E68" s="155"/>
      <c r="F68" s="155"/>
      <c r="G68" s="155"/>
    </row>
  </sheetData>
  <sheetProtection/>
  <autoFilter ref="A12:G20"/>
  <mergeCells count="5">
    <mergeCell ref="C68:G68"/>
    <mergeCell ref="B9:F9"/>
    <mergeCell ref="B10:F10"/>
    <mergeCell ref="B65:G65"/>
    <mergeCell ref="B58:E5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7"/>
  <sheetViews>
    <sheetView view="pageBreakPreview" zoomScaleSheetLayoutView="100" zoomScalePageLayoutView="0" workbookViewId="0" topLeftCell="A121">
      <selection activeCell="N20" sqref="N20"/>
    </sheetView>
  </sheetViews>
  <sheetFormatPr defaultColWidth="9.00390625" defaultRowHeight="26.25" customHeight="1"/>
  <cols>
    <col min="1" max="1" width="5.375" style="0" customWidth="1"/>
    <col min="2" max="2" width="47.625" style="18" customWidth="1"/>
    <col min="3" max="3" width="8.00390625" style="0" customWidth="1"/>
    <col min="4" max="4" width="7.375" style="0" customWidth="1"/>
    <col min="5" max="5" width="10.75390625" style="0" customWidth="1"/>
    <col min="6" max="6" width="7.125" style="0" customWidth="1"/>
    <col min="7" max="7" width="14.75390625" style="0" customWidth="1"/>
  </cols>
  <sheetData>
    <row r="1" spans="4:5" ht="17.25" customHeight="1">
      <c r="D1" s="15" t="s">
        <v>144</v>
      </c>
      <c r="E1" s="16"/>
    </row>
    <row r="2" ht="17.25" customHeight="1">
      <c r="D2" s="16" t="s">
        <v>184</v>
      </c>
    </row>
    <row r="3" spans="1:4" ht="16.5" customHeight="1">
      <c r="A3" s="7"/>
      <c r="D3" s="16" t="s">
        <v>167</v>
      </c>
    </row>
    <row r="4" spans="1:4" ht="14.25" customHeight="1">
      <c r="A4" s="7"/>
      <c r="D4" s="16" t="s">
        <v>238</v>
      </c>
    </row>
    <row r="5" spans="1:4" ht="18" customHeight="1">
      <c r="A5" s="7"/>
      <c r="D5" s="16" t="s">
        <v>87</v>
      </c>
    </row>
    <row r="6" spans="1:4" ht="18" customHeight="1">
      <c r="A6" s="7"/>
      <c r="D6" s="17" t="s">
        <v>355</v>
      </c>
    </row>
    <row r="7" spans="1:4" ht="18" customHeight="1">
      <c r="A7" s="7"/>
      <c r="D7" t="s">
        <v>356</v>
      </c>
    </row>
    <row r="8" spans="1:7" ht="27" customHeight="1">
      <c r="A8" s="7"/>
      <c r="B8" s="154" t="s">
        <v>420</v>
      </c>
      <c r="C8" s="8"/>
      <c r="D8" s="9"/>
      <c r="E8" s="8"/>
      <c r="F8" s="8"/>
      <c r="G8" s="10"/>
    </row>
    <row r="9" spans="1:6" ht="12.75" hidden="1">
      <c r="A9" s="7"/>
      <c r="C9" s="3"/>
      <c r="E9" s="3"/>
      <c r="F9" s="3"/>
    </row>
    <row r="10" spans="1:7" ht="66.75" customHeight="1">
      <c r="A10" s="11" t="s">
        <v>214</v>
      </c>
      <c r="B10" s="47" t="s">
        <v>314</v>
      </c>
      <c r="C10" s="12" t="s">
        <v>315</v>
      </c>
      <c r="D10" s="12" t="s">
        <v>211</v>
      </c>
      <c r="E10" s="12" t="s">
        <v>212</v>
      </c>
      <c r="F10" s="12" t="s">
        <v>213</v>
      </c>
      <c r="G10" s="12" t="s">
        <v>316</v>
      </c>
    </row>
    <row r="11" spans="1:7" ht="31.5" customHeight="1">
      <c r="A11" s="11">
        <v>1</v>
      </c>
      <c r="B11" s="159" t="s">
        <v>115</v>
      </c>
      <c r="C11" s="12">
        <v>901</v>
      </c>
      <c r="D11" s="158" t="s">
        <v>291</v>
      </c>
      <c r="E11" s="158" t="s">
        <v>276</v>
      </c>
      <c r="F11" s="158" t="s">
        <v>277</v>
      </c>
      <c r="G11" s="161">
        <v>90321654</v>
      </c>
    </row>
    <row r="12" spans="1:7" ht="12.75">
      <c r="A12" s="11">
        <v>2</v>
      </c>
      <c r="B12" s="145" t="s">
        <v>47</v>
      </c>
      <c r="C12" s="66" t="s">
        <v>292</v>
      </c>
      <c r="D12" s="66" t="s">
        <v>275</v>
      </c>
      <c r="E12" s="66" t="s">
        <v>276</v>
      </c>
      <c r="F12" s="66" t="s">
        <v>277</v>
      </c>
      <c r="G12" s="74">
        <v>0</v>
      </c>
    </row>
    <row r="13" spans="1:7" ht="51">
      <c r="A13" s="11">
        <v>3</v>
      </c>
      <c r="B13" s="145" t="s">
        <v>48</v>
      </c>
      <c r="C13" s="66" t="s">
        <v>292</v>
      </c>
      <c r="D13" s="66" t="s">
        <v>281</v>
      </c>
      <c r="E13" s="66" t="s">
        <v>276</v>
      </c>
      <c r="F13" s="66" t="s">
        <v>277</v>
      </c>
      <c r="G13" s="74">
        <v>2057379</v>
      </c>
    </row>
    <row r="14" spans="1:7" ht="14.25" customHeight="1">
      <c r="A14" s="11">
        <v>4</v>
      </c>
      <c r="B14" s="146" t="s">
        <v>49</v>
      </c>
      <c r="C14" s="66" t="s">
        <v>292</v>
      </c>
      <c r="D14" s="66" t="s">
        <v>281</v>
      </c>
      <c r="E14" s="66" t="s">
        <v>278</v>
      </c>
      <c r="F14" s="66" t="s">
        <v>277</v>
      </c>
      <c r="G14" s="74">
        <v>2057379</v>
      </c>
    </row>
    <row r="15" spans="1:7" ht="25.5">
      <c r="A15" s="11">
        <v>5</v>
      </c>
      <c r="B15" s="146" t="s">
        <v>50</v>
      </c>
      <c r="C15" s="66" t="s">
        <v>292</v>
      </c>
      <c r="D15" s="66" t="s">
        <v>281</v>
      </c>
      <c r="E15" s="66" t="s">
        <v>279</v>
      </c>
      <c r="F15" s="66" t="s">
        <v>277</v>
      </c>
      <c r="G15" s="74">
        <v>2057379</v>
      </c>
    </row>
    <row r="16" spans="1:7" ht="25.5">
      <c r="A16" s="11">
        <v>6</v>
      </c>
      <c r="B16" s="146" t="s">
        <v>51</v>
      </c>
      <c r="C16" s="66" t="s">
        <v>292</v>
      </c>
      <c r="D16" s="66" t="s">
        <v>281</v>
      </c>
      <c r="E16" s="66" t="s">
        <v>279</v>
      </c>
      <c r="F16" s="66" t="s">
        <v>357</v>
      </c>
      <c r="G16" s="74">
        <v>2057379</v>
      </c>
    </row>
    <row r="17" spans="1:7" ht="12.75">
      <c r="A17" s="11">
        <v>7</v>
      </c>
      <c r="B17" s="146" t="s">
        <v>52</v>
      </c>
      <c r="C17" s="66" t="s">
        <v>292</v>
      </c>
      <c r="D17" s="66" t="s">
        <v>358</v>
      </c>
      <c r="E17" s="66" t="s">
        <v>276</v>
      </c>
      <c r="F17" s="66" t="s">
        <v>277</v>
      </c>
      <c r="G17" s="74">
        <v>0</v>
      </c>
    </row>
    <row r="18" spans="1:7" ht="51">
      <c r="A18" s="11">
        <v>8</v>
      </c>
      <c r="B18" s="146" t="s">
        <v>53</v>
      </c>
      <c r="C18" s="66" t="s">
        <v>292</v>
      </c>
      <c r="D18" s="66" t="s">
        <v>358</v>
      </c>
      <c r="E18" s="66" t="s">
        <v>359</v>
      </c>
      <c r="F18" s="66" t="s">
        <v>277</v>
      </c>
      <c r="G18" s="74">
        <v>-5100</v>
      </c>
    </row>
    <row r="19" spans="1:7" ht="27.75" customHeight="1">
      <c r="A19" s="11">
        <v>9</v>
      </c>
      <c r="B19" s="146" t="s">
        <v>54</v>
      </c>
      <c r="C19" s="66" t="s">
        <v>292</v>
      </c>
      <c r="D19" s="66" t="s">
        <v>358</v>
      </c>
      <c r="E19" s="66" t="s">
        <v>359</v>
      </c>
      <c r="F19" s="66" t="s">
        <v>280</v>
      </c>
      <c r="G19" s="74">
        <v>-5100</v>
      </c>
    </row>
    <row r="20" spans="1:7" ht="51">
      <c r="A20" s="11">
        <v>10</v>
      </c>
      <c r="B20" s="146" t="s">
        <v>53</v>
      </c>
      <c r="C20" s="66" t="s">
        <v>292</v>
      </c>
      <c r="D20" s="66" t="s">
        <v>358</v>
      </c>
      <c r="E20" s="66" t="s">
        <v>360</v>
      </c>
      <c r="F20" s="66" t="s">
        <v>277</v>
      </c>
      <c r="G20" s="74">
        <v>5100</v>
      </c>
    </row>
    <row r="21" spans="1:7" ht="27.75" customHeight="1">
      <c r="A21" s="11">
        <v>11</v>
      </c>
      <c r="B21" s="146" t="s">
        <v>54</v>
      </c>
      <c r="C21" s="66" t="s">
        <v>292</v>
      </c>
      <c r="D21" s="66" t="s">
        <v>358</v>
      </c>
      <c r="E21" s="66" t="s">
        <v>360</v>
      </c>
      <c r="F21" s="66" t="s">
        <v>280</v>
      </c>
      <c r="G21" s="74">
        <v>5100</v>
      </c>
    </row>
    <row r="22" spans="1:7" ht="12.75">
      <c r="A22" s="11">
        <v>12</v>
      </c>
      <c r="B22" s="145" t="s">
        <v>55</v>
      </c>
      <c r="C22" s="66" t="s">
        <v>292</v>
      </c>
      <c r="D22" s="66" t="s">
        <v>282</v>
      </c>
      <c r="E22" s="66" t="s">
        <v>276</v>
      </c>
      <c r="F22" s="66" t="s">
        <v>277</v>
      </c>
      <c r="G22" s="74">
        <v>-2057379</v>
      </c>
    </row>
    <row r="23" spans="1:7" ht="38.25">
      <c r="A23" s="11">
        <v>13</v>
      </c>
      <c r="B23" s="146" t="s">
        <v>393</v>
      </c>
      <c r="C23" s="66" t="s">
        <v>292</v>
      </c>
      <c r="D23" s="66" t="s">
        <v>282</v>
      </c>
      <c r="E23" s="66" t="s">
        <v>222</v>
      </c>
      <c r="F23" s="66" t="s">
        <v>277</v>
      </c>
      <c r="G23" s="74">
        <v>-2357379</v>
      </c>
    </row>
    <row r="24" spans="1:7" ht="16.5" customHeight="1">
      <c r="A24" s="11">
        <v>14</v>
      </c>
      <c r="B24" s="146" t="s">
        <v>56</v>
      </c>
      <c r="C24" s="66" t="s">
        <v>292</v>
      </c>
      <c r="D24" s="66" t="s">
        <v>282</v>
      </c>
      <c r="E24" s="66" t="s">
        <v>361</v>
      </c>
      <c r="F24" s="66" t="s">
        <v>277</v>
      </c>
      <c r="G24" s="74">
        <v>-2357379</v>
      </c>
    </row>
    <row r="25" spans="1:7" ht="24.75" customHeight="1">
      <c r="A25" s="11">
        <v>15</v>
      </c>
      <c r="B25" s="146" t="s">
        <v>51</v>
      </c>
      <c r="C25" s="66" t="s">
        <v>292</v>
      </c>
      <c r="D25" s="66" t="s">
        <v>282</v>
      </c>
      <c r="E25" s="66" t="s">
        <v>361</v>
      </c>
      <c r="F25" s="66" t="s">
        <v>357</v>
      </c>
      <c r="G25" s="74">
        <v>-2057379</v>
      </c>
    </row>
    <row r="26" spans="1:7" ht="27.75" customHeight="1">
      <c r="A26" s="11">
        <v>16</v>
      </c>
      <c r="B26" s="146" t="s">
        <v>54</v>
      </c>
      <c r="C26" s="66" t="s">
        <v>292</v>
      </c>
      <c r="D26" s="66" t="s">
        <v>282</v>
      </c>
      <c r="E26" s="66" t="s">
        <v>361</v>
      </c>
      <c r="F26" s="66" t="s">
        <v>280</v>
      </c>
      <c r="G26" s="74">
        <v>-300000</v>
      </c>
    </row>
    <row r="27" spans="1:7" ht="12.75" customHeight="1">
      <c r="A27" s="11">
        <v>17</v>
      </c>
      <c r="B27" s="146" t="s">
        <v>49</v>
      </c>
      <c r="C27" s="66" t="s">
        <v>292</v>
      </c>
      <c r="D27" s="66" t="s">
        <v>282</v>
      </c>
      <c r="E27" s="66" t="s">
        <v>278</v>
      </c>
      <c r="F27" s="66" t="s">
        <v>277</v>
      </c>
      <c r="G27" s="74">
        <v>300000</v>
      </c>
    </row>
    <row r="28" spans="1:7" ht="26.25" customHeight="1">
      <c r="A28" s="11">
        <v>18</v>
      </c>
      <c r="B28" s="146" t="s">
        <v>57</v>
      </c>
      <c r="C28" s="66" t="s">
        <v>292</v>
      </c>
      <c r="D28" s="66" t="s">
        <v>282</v>
      </c>
      <c r="E28" s="66" t="s">
        <v>362</v>
      </c>
      <c r="F28" s="66" t="s">
        <v>277</v>
      </c>
      <c r="G28" s="74">
        <v>200000</v>
      </c>
    </row>
    <row r="29" spans="1:7" ht="30.75" customHeight="1">
      <c r="A29" s="11">
        <v>19</v>
      </c>
      <c r="B29" s="146" t="s">
        <v>54</v>
      </c>
      <c r="C29" s="66" t="s">
        <v>292</v>
      </c>
      <c r="D29" s="66" t="s">
        <v>282</v>
      </c>
      <c r="E29" s="66" t="s">
        <v>362</v>
      </c>
      <c r="F29" s="66" t="s">
        <v>280</v>
      </c>
      <c r="G29" s="74">
        <v>200000</v>
      </c>
    </row>
    <row r="30" spans="1:7" ht="17.25" customHeight="1">
      <c r="A30" s="11">
        <v>20</v>
      </c>
      <c r="B30" s="146" t="s">
        <v>58</v>
      </c>
      <c r="C30" s="66" t="s">
        <v>292</v>
      </c>
      <c r="D30" s="66" t="s">
        <v>282</v>
      </c>
      <c r="E30" s="66" t="s">
        <v>363</v>
      </c>
      <c r="F30" s="66" t="s">
        <v>277</v>
      </c>
      <c r="G30" s="74">
        <v>100000</v>
      </c>
    </row>
    <row r="31" spans="1:7" ht="27.75" customHeight="1">
      <c r="A31" s="11">
        <v>21</v>
      </c>
      <c r="B31" s="146" t="s">
        <v>54</v>
      </c>
      <c r="C31" s="66" t="s">
        <v>292</v>
      </c>
      <c r="D31" s="66" t="s">
        <v>282</v>
      </c>
      <c r="E31" s="66" t="s">
        <v>363</v>
      </c>
      <c r="F31" s="66" t="s">
        <v>280</v>
      </c>
      <c r="G31" s="74">
        <v>100000</v>
      </c>
    </row>
    <row r="32" spans="1:7" ht="15" customHeight="1">
      <c r="A32" s="11">
        <v>22</v>
      </c>
      <c r="B32" s="145" t="s">
        <v>59</v>
      </c>
      <c r="C32" s="66" t="s">
        <v>292</v>
      </c>
      <c r="D32" s="66" t="s">
        <v>364</v>
      </c>
      <c r="E32" s="66" t="s">
        <v>276</v>
      </c>
      <c r="F32" s="66" t="s">
        <v>277</v>
      </c>
      <c r="G32" s="74">
        <v>0</v>
      </c>
    </row>
    <row r="33" spans="1:7" ht="12.75">
      <c r="A33" s="11">
        <v>23</v>
      </c>
      <c r="B33" s="145" t="s">
        <v>60</v>
      </c>
      <c r="C33" s="66" t="s">
        <v>292</v>
      </c>
      <c r="D33" s="66" t="s">
        <v>365</v>
      </c>
      <c r="E33" s="66" t="s">
        <v>276</v>
      </c>
      <c r="F33" s="66" t="s">
        <v>277</v>
      </c>
      <c r="G33" s="74">
        <v>0</v>
      </c>
    </row>
    <row r="34" spans="1:7" ht="38.25">
      <c r="A34" s="11">
        <v>24</v>
      </c>
      <c r="B34" s="146" t="s">
        <v>61</v>
      </c>
      <c r="C34" s="66" t="s">
        <v>292</v>
      </c>
      <c r="D34" s="66" t="s">
        <v>365</v>
      </c>
      <c r="E34" s="66" t="s">
        <v>366</v>
      </c>
      <c r="F34" s="66" t="s">
        <v>277</v>
      </c>
      <c r="G34" s="74">
        <v>-1723800</v>
      </c>
    </row>
    <row r="35" spans="1:7" ht="25.5">
      <c r="A35" s="11">
        <v>25</v>
      </c>
      <c r="B35" s="146" t="s">
        <v>51</v>
      </c>
      <c r="C35" s="66" t="s">
        <v>292</v>
      </c>
      <c r="D35" s="66" t="s">
        <v>365</v>
      </c>
      <c r="E35" s="66" t="s">
        <v>366</v>
      </c>
      <c r="F35" s="66" t="s">
        <v>357</v>
      </c>
      <c r="G35" s="74">
        <v>-1693800</v>
      </c>
    </row>
    <row r="36" spans="1:7" ht="28.5" customHeight="1">
      <c r="A36" s="11">
        <v>26</v>
      </c>
      <c r="B36" s="146" t="s">
        <v>54</v>
      </c>
      <c r="C36" s="66" t="s">
        <v>292</v>
      </c>
      <c r="D36" s="66" t="s">
        <v>365</v>
      </c>
      <c r="E36" s="66" t="s">
        <v>366</v>
      </c>
      <c r="F36" s="66" t="s">
        <v>280</v>
      </c>
      <c r="G36" s="74">
        <v>-30000</v>
      </c>
    </row>
    <row r="37" spans="1:7" ht="38.25">
      <c r="A37" s="11">
        <v>27</v>
      </c>
      <c r="B37" s="146" t="s">
        <v>61</v>
      </c>
      <c r="C37" s="66" t="s">
        <v>292</v>
      </c>
      <c r="D37" s="66" t="s">
        <v>365</v>
      </c>
      <c r="E37" s="66" t="s">
        <v>367</v>
      </c>
      <c r="F37" s="66" t="s">
        <v>277</v>
      </c>
      <c r="G37" s="74">
        <v>1723800</v>
      </c>
    </row>
    <row r="38" spans="1:7" ht="25.5">
      <c r="A38" s="11">
        <v>28</v>
      </c>
      <c r="B38" s="146" t="s">
        <v>51</v>
      </c>
      <c r="C38" s="66" t="s">
        <v>292</v>
      </c>
      <c r="D38" s="66" t="s">
        <v>365</v>
      </c>
      <c r="E38" s="66" t="s">
        <v>367</v>
      </c>
      <c r="F38" s="66" t="s">
        <v>357</v>
      </c>
      <c r="G38" s="74">
        <v>1693800</v>
      </c>
    </row>
    <row r="39" spans="1:7" ht="28.5" customHeight="1">
      <c r="A39" s="11">
        <v>29</v>
      </c>
      <c r="B39" s="146" t="s">
        <v>54</v>
      </c>
      <c r="C39" s="66" t="s">
        <v>292</v>
      </c>
      <c r="D39" s="66" t="s">
        <v>365</v>
      </c>
      <c r="E39" s="66" t="s">
        <v>367</v>
      </c>
      <c r="F39" s="66" t="s">
        <v>280</v>
      </c>
      <c r="G39" s="74">
        <v>30000</v>
      </c>
    </row>
    <row r="40" spans="1:7" ht="12.75">
      <c r="A40" s="11">
        <v>30</v>
      </c>
      <c r="B40" s="145" t="s">
        <v>62</v>
      </c>
      <c r="C40" s="66" t="s">
        <v>292</v>
      </c>
      <c r="D40" s="66" t="s">
        <v>285</v>
      </c>
      <c r="E40" s="66" t="s">
        <v>276</v>
      </c>
      <c r="F40" s="66" t="s">
        <v>277</v>
      </c>
      <c r="G40" s="74">
        <v>1883700</v>
      </c>
    </row>
    <row r="41" spans="1:7" ht="25.5">
      <c r="A41" s="11">
        <v>31</v>
      </c>
      <c r="B41" s="145" t="s">
        <v>63</v>
      </c>
      <c r="C41" s="66" t="s">
        <v>292</v>
      </c>
      <c r="D41" s="66" t="s">
        <v>320</v>
      </c>
      <c r="E41" s="66" t="s">
        <v>276</v>
      </c>
      <c r="F41" s="66" t="s">
        <v>277</v>
      </c>
      <c r="G41" s="74">
        <v>1883700</v>
      </c>
    </row>
    <row r="42" spans="1:7" ht="27" customHeight="1">
      <c r="A42" s="11">
        <v>32</v>
      </c>
      <c r="B42" s="146" t="s">
        <v>396</v>
      </c>
      <c r="C42" s="66" t="s">
        <v>292</v>
      </c>
      <c r="D42" s="66" t="s">
        <v>320</v>
      </c>
      <c r="E42" s="66" t="s">
        <v>230</v>
      </c>
      <c r="F42" s="66" t="s">
        <v>277</v>
      </c>
      <c r="G42" s="74">
        <v>0</v>
      </c>
    </row>
    <row r="43" spans="1:7" ht="38.25">
      <c r="A43" s="11">
        <v>33</v>
      </c>
      <c r="B43" s="146" t="s">
        <v>331</v>
      </c>
      <c r="C43" s="66" t="s">
        <v>292</v>
      </c>
      <c r="D43" s="66" t="s">
        <v>320</v>
      </c>
      <c r="E43" s="66" t="s">
        <v>186</v>
      </c>
      <c r="F43" s="66" t="s">
        <v>277</v>
      </c>
      <c r="G43" s="74">
        <v>0</v>
      </c>
    </row>
    <row r="44" spans="1:7" ht="51">
      <c r="A44" s="11">
        <v>34</v>
      </c>
      <c r="B44" s="146" t="s">
        <v>64</v>
      </c>
      <c r="C44" s="66" t="s">
        <v>292</v>
      </c>
      <c r="D44" s="66" t="s">
        <v>320</v>
      </c>
      <c r="E44" s="66" t="s">
        <v>368</v>
      </c>
      <c r="F44" s="66" t="s">
        <v>277</v>
      </c>
      <c r="G44" s="74">
        <v>215000</v>
      </c>
    </row>
    <row r="45" spans="1:7" ht="40.5" customHeight="1">
      <c r="A45" s="11">
        <v>35</v>
      </c>
      <c r="B45" s="146" t="s">
        <v>65</v>
      </c>
      <c r="C45" s="66" t="s">
        <v>292</v>
      </c>
      <c r="D45" s="66" t="s">
        <v>320</v>
      </c>
      <c r="E45" s="66" t="s">
        <v>368</v>
      </c>
      <c r="F45" s="66" t="s">
        <v>369</v>
      </c>
      <c r="G45" s="74">
        <v>215000</v>
      </c>
    </row>
    <row r="46" spans="1:7" ht="51">
      <c r="A46" s="11">
        <v>36</v>
      </c>
      <c r="B46" s="146" t="s">
        <v>66</v>
      </c>
      <c r="C46" s="66" t="s">
        <v>292</v>
      </c>
      <c r="D46" s="66" t="s">
        <v>320</v>
      </c>
      <c r="E46" s="66" t="s">
        <v>370</v>
      </c>
      <c r="F46" s="66" t="s">
        <v>277</v>
      </c>
      <c r="G46" s="74">
        <v>-80500</v>
      </c>
    </row>
    <row r="47" spans="1:7" ht="38.25">
      <c r="A47" s="11">
        <v>37</v>
      </c>
      <c r="B47" s="146" t="s">
        <v>65</v>
      </c>
      <c r="C47" s="66" t="s">
        <v>292</v>
      </c>
      <c r="D47" s="66" t="s">
        <v>320</v>
      </c>
      <c r="E47" s="66" t="s">
        <v>370</v>
      </c>
      <c r="F47" s="66" t="s">
        <v>369</v>
      </c>
      <c r="G47" s="74">
        <v>-80500</v>
      </c>
    </row>
    <row r="48" spans="1:7" ht="38.25">
      <c r="A48" s="11">
        <v>38</v>
      </c>
      <c r="B48" s="146" t="s">
        <v>67</v>
      </c>
      <c r="C48" s="66" t="s">
        <v>292</v>
      </c>
      <c r="D48" s="66" t="s">
        <v>320</v>
      </c>
      <c r="E48" s="66" t="s">
        <v>371</v>
      </c>
      <c r="F48" s="66" t="s">
        <v>277</v>
      </c>
      <c r="G48" s="74">
        <v>-134500</v>
      </c>
    </row>
    <row r="49" spans="1:7" ht="51">
      <c r="A49" s="11">
        <v>39</v>
      </c>
      <c r="B49" s="146" t="s">
        <v>68</v>
      </c>
      <c r="C49" s="66" t="s">
        <v>292</v>
      </c>
      <c r="D49" s="66" t="s">
        <v>320</v>
      </c>
      <c r="E49" s="66" t="s">
        <v>371</v>
      </c>
      <c r="F49" s="66" t="s">
        <v>372</v>
      </c>
      <c r="G49" s="74">
        <v>-134500</v>
      </c>
    </row>
    <row r="50" spans="1:7" ht="38.25">
      <c r="A50" s="11">
        <v>40</v>
      </c>
      <c r="B50" s="146" t="s">
        <v>403</v>
      </c>
      <c r="C50" s="66" t="s">
        <v>292</v>
      </c>
      <c r="D50" s="66" t="s">
        <v>320</v>
      </c>
      <c r="E50" s="66" t="s">
        <v>187</v>
      </c>
      <c r="F50" s="66" t="s">
        <v>277</v>
      </c>
      <c r="G50" s="74">
        <v>1883700</v>
      </c>
    </row>
    <row r="51" spans="1:7" ht="38.25">
      <c r="A51" s="11">
        <v>41</v>
      </c>
      <c r="B51" s="146" t="s">
        <v>108</v>
      </c>
      <c r="C51" s="66" t="s">
        <v>292</v>
      </c>
      <c r="D51" s="66" t="s">
        <v>320</v>
      </c>
      <c r="E51" s="66" t="s">
        <v>159</v>
      </c>
      <c r="F51" s="66" t="s">
        <v>277</v>
      </c>
      <c r="G51" s="74">
        <v>1883700</v>
      </c>
    </row>
    <row r="52" spans="1:7" ht="30" customHeight="1">
      <c r="A52" s="11">
        <v>42</v>
      </c>
      <c r="B52" s="146" t="s">
        <v>54</v>
      </c>
      <c r="C52" s="66" t="s">
        <v>292</v>
      </c>
      <c r="D52" s="66" t="s">
        <v>320</v>
      </c>
      <c r="E52" s="66" t="s">
        <v>159</v>
      </c>
      <c r="F52" s="66" t="s">
        <v>280</v>
      </c>
      <c r="G52" s="74">
        <v>1883700</v>
      </c>
    </row>
    <row r="53" spans="1:7" ht="38.25" customHeight="1">
      <c r="A53" s="11">
        <v>43</v>
      </c>
      <c r="B53" s="146" t="s">
        <v>70</v>
      </c>
      <c r="C53" s="66" t="s">
        <v>292</v>
      </c>
      <c r="D53" s="66" t="s">
        <v>320</v>
      </c>
      <c r="E53" s="66" t="s">
        <v>160</v>
      </c>
      <c r="F53" s="66" t="s">
        <v>277</v>
      </c>
      <c r="G53" s="74">
        <v>807300</v>
      </c>
    </row>
    <row r="54" spans="1:7" ht="29.25" customHeight="1">
      <c r="A54" s="11">
        <v>44</v>
      </c>
      <c r="B54" s="146" t="s">
        <v>54</v>
      </c>
      <c r="C54" s="66" t="s">
        <v>292</v>
      </c>
      <c r="D54" s="66" t="s">
        <v>320</v>
      </c>
      <c r="E54" s="66" t="s">
        <v>160</v>
      </c>
      <c r="F54" s="66" t="s">
        <v>280</v>
      </c>
      <c r="G54" s="74">
        <v>807300</v>
      </c>
    </row>
    <row r="55" spans="1:7" ht="38.25">
      <c r="A55" s="11">
        <v>45</v>
      </c>
      <c r="B55" s="146" t="s">
        <v>71</v>
      </c>
      <c r="C55" s="66" t="s">
        <v>292</v>
      </c>
      <c r="D55" s="66" t="s">
        <v>320</v>
      </c>
      <c r="E55" s="66" t="s">
        <v>161</v>
      </c>
      <c r="F55" s="66" t="s">
        <v>277</v>
      </c>
      <c r="G55" s="74">
        <v>-807300</v>
      </c>
    </row>
    <row r="56" spans="1:7" ht="27.75" customHeight="1">
      <c r="A56" s="11">
        <v>46</v>
      </c>
      <c r="B56" s="146" t="s">
        <v>54</v>
      </c>
      <c r="C56" s="66" t="s">
        <v>292</v>
      </c>
      <c r="D56" s="66" t="s">
        <v>320</v>
      </c>
      <c r="E56" s="66" t="s">
        <v>161</v>
      </c>
      <c r="F56" s="66" t="s">
        <v>280</v>
      </c>
      <c r="G56" s="74">
        <v>-807300</v>
      </c>
    </row>
    <row r="57" spans="1:7" ht="14.25" customHeight="1">
      <c r="A57" s="11">
        <v>47</v>
      </c>
      <c r="B57" s="145" t="s">
        <v>72</v>
      </c>
      <c r="C57" s="66" t="s">
        <v>292</v>
      </c>
      <c r="D57" s="66" t="s">
        <v>436</v>
      </c>
      <c r="E57" s="66" t="s">
        <v>276</v>
      </c>
      <c r="F57" s="66" t="s">
        <v>277</v>
      </c>
      <c r="G57" s="74">
        <v>88437954</v>
      </c>
    </row>
    <row r="58" spans="1:7" ht="12.75">
      <c r="A58" s="11">
        <v>48</v>
      </c>
      <c r="B58" s="145" t="s">
        <v>73</v>
      </c>
      <c r="C58" s="66" t="s">
        <v>292</v>
      </c>
      <c r="D58" s="66" t="s">
        <v>437</v>
      </c>
      <c r="E58" s="66" t="s">
        <v>276</v>
      </c>
      <c r="F58" s="66" t="s">
        <v>277</v>
      </c>
      <c r="G58" s="74">
        <v>67769800</v>
      </c>
    </row>
    <row r="59" spans="1:7" ht="38.25" customHeight="1">
      <c r="A59" s="11">
        <v>49</v>
      </c>
      <c r="B59" s="146" t="s">
        <v>397</v>
      </c>
      <c r="C59" s="66" t="s">
        <v>292</v>
      </c>
      <c r="D59" s="66" t="s">
        <v>437</v>
      </c>
      <c r="E59" s="66" t="s">
        <v>232</v>
      </c>
      <c r="F59" s="66" t="s">
        <v>277</v>
      </c>
      <c r="G59" s="74">
        <v>67769800</v>
      </c>
    </row>
    <row r="60" spans="1:7" ht="27.75" customHeight="1">
      <c r="A60" s="11">
        <v>50</v>
      </c>
      <c r="B60" s="146" t="s">
        <v>337</v>
      </c>
      <c r="C60" s="66" t="s">
        <v>292</v>
      </c>
      <c r="D60" s="66" t="s">
        <v>437</v>
      </c>
      <c r="E60" s="66" t="s">
        <v>193</v>
      </c>
      <c r="F60" s="66" t="s">
        <v>277</v>
      </c>
      <c r="G60" s="74">
        <v>67769800</v>
      </c>
    </row>
    <row r="61" spans="1:7" ht="63.75">
      <c r="A61" s="11">
        <v>51</v>
      </c>
      <c r="B61" s="146" t="s">
        <v>74</v>
      </c>
      <c r="C61" s="66" t="s">
        <v>292</v>
      </c>
      <c r="D61" s="66" t="s">
        <v>437</v>
      </c>
      <c r="E61" s="66" t="s">
        <v>438</v>
      </c>
      <c r="F61" s="66" t="s">
        <v>277</v>
      </c>
      <c r="G61" s="74">
        <v>67769800</v>
      </c>
    </row>
    <row r="62" spans="1:7" ht="15.75" customHeight="1">
      <c r="A62" s="11">
        <v>52</v>
      </c>
      <c r="B62" s="146" t="s">
        <v>75</v>
      </c>
      <c r="C62" s="66" t="s">
        <v>292</v>
      </c>
      <c r="D62" s="66" t="s">
        <v>437</v>
      </c>
      <c r="E62" s="66" t="s">
        <v>438</v>
      </c>
      <c r="F62" s="66" t="s">
        <v>286</v>
      </c>
      <c r="G62" s="74">
        <v>67769800</v>
      </c>
    </row>
    <row r="63" spans="1:7" ht="12.75">
      <c r="A63" s="11">
        <v>53</v>
      </c>
      <c r="B63" s="145" t="s">
        <v>76</v>
      </c>
      <c r="C63" s="66" t="s">
        <v>292</v>
      </c>
      <c r="D63" s="66" t="s">
        <v>162</v>
      </c>
      <c r="E63" s="66" t="s">
        <v>276</v>
      </c>
      <c r="F63" s="66" t="s">
        <v>277</v>
      </c>
      <c r="G63" s="74">
        <v>20668154</v>
      </c>
    </row>
    <row r="64" spans="1:7" ht="38.25">
      <c r="A64" s="11">
        <v>54</v>
      </c>
      <c r="B64" s="146" t="s">
        <v>352</v>
      </c>
      <c r="C64" s="66" t="s">
        <v>292</v>
      </c>
      <c r="D64" s="66" t="s">
        <v>162</v>
      </c>
      <c r="E64" s="66" t="s">
        <v>321</v>
      </c>
      <c r="F64" s="66" t="s">
        <v>277</v>
      </c>
      <c r="G64" s="74">
        <v>20668154</v>
      </c>
    </row>
    <row r="65" spans="1:7" ht="28.5" customHeight="1">
      <c r="A65" s="11">
        <v>55</v>
      </c>
      <c r="B65" s="146" t="s">
        <v>77</v>
      </c>
      <c r="C65" s="66" t="s">
        <v>292</v>
      </c>
      <c r="D65" s="66" t="s">
        <v>162</v>
      </c>
      <c r="E65" s="66" t="s">
        <v>163</v>
      </c>
      <c r="F65" s="66" t="s">
        <v>277</v>
      </c>
      <c r="G65" s="74">
        <v>20668154</v>
      </c>
    </row>
    <row r="66" spans="1:7" ht="30" customHeight="1">
      <c r="A66" s="11">
        <v>56</v>
      </c>
      <c r="B66" s="146" t="s">
        <v>54</v>
      </c>
      <c r="C66" s="66" t="s">
        <v>292</v>
      </c>
      <c r="D66" s="66" t="s">
        <v>162</v>
      </c>
      <c r="E66" s="66" t="s">
        <v>163</v>
      </c>
      <c r="F66" s="66" t="s">
        <v>280</v>
      </c>
      <c r="G66" s="74">
        <v>20668154</v>
      </c>
    </row>
    <row r="67" spans="1:7" ht="16.5" customHeight="1">
      <c r="A67" s="11">
        <v>57</v>
      </c>
      <c r="B67" s="145" t="s">
        <v>78</v>
      </c>
      <c r="C67" s="66" t="s">
        <v>292</v>
      </c>
      <c r="D67" s="66" t="s">
        <v>287</v>
      </c>
      <c r="E67" s="66" t="s">
        <v>276</v>
      </c>
      <c r="F67" s="66" t="s">
        <v>277</v>
      </c>
      <c r="G67" s="74">
        <v>-18700</v>
      </c>
    </row>
    <row r="68" spans="1:7" ht="15" customHeight="1">
      <c r="A68" s="11">
        <v>58</v>
      </c>
      <c r="B68" s="145" t="s">
        <v>92</v>
      </c>
      <c r="C68" s="66" t="s">
        <v>292</v>
      </c>
      <c r="D68" s="66" t="s">
        <v>380</v>
      </c>
      <c r="E68" s="66" t="s">
        <v>276</v>
      </c>
      <c r="F68" s="66" t="s">
        <v>277</v>
      </c>
      <c r="G68" s="74">
        <v>-18700</v>
      </c>
    </row>
    <row r="69" spans="1:7" ht="38.25">
      <c r="A69" s="11">
        <v>59</v>
      </c>
      <c r="B69" s="146" t="s">
        <v>409</v>
      </c>
      <c r="C69" s="66" t="s">
        <v>292</v>
      </c>
      <c r="D69" s="66" t="s">
        <v>380</v>
      </c>
      <c r="E69" s="66" t="s">
        <v>223</v>
      </c>
      <c r="F69" s="66" t="s">
        <v>277</v>
      </c>
      <c r="G69" s="74">
        <v>-18700</v>
      </c>
    </row>
    <row r="70" spans="1:7" ht="51">
      <c r="A70" s="11">
        <v>60</v>
      </c>
      <c r="B70" s="146" t="s">
        <v>410</v>
      </c>
      <c r="C70" s="66" t="s">
        <v>292</v>
      </c>
      <c r="D70" s="66" t="s">
        <v>380</v>
      </c>
      <c r="E70" s="66" t="s">
        <v>202</v>
      </c>
      <c r="F70" s="66" t="s">
        <v>277</v>
      </c>
      <c r="G70" s="74">
        <v>-18700</v>
      </c>
    </row>
    <row r="71" spans="1:7" ht="18" customHeight="1">
      <c r="A71" s="11">
        <v>61</v>
      </c>
      <c r="B71" s="146" t="s">
        <v>93</v>
      </c>
      <c r="C71" s="66" t="s">
        <v>292</v>
      </c>
      <c r="D71" s="66" t="s">
        <v>380</v>
      </c>
      <c r="E71" s="66" t="s">
        <v>381</v>
      </c>
      <c r="F71" s="66" t="s">
        <v>277</v>
      </c>
      <c r="G71" s="74">
        <v>-18700</v>
      </c>
    </row>
    <row r="72" spans="1:7" ht="29.25" customHeight="1">
      <c r="A72" s="11">
        <v>62</v>
      </c>
      <c r="B72" s="146" t="s">
        <v>54</v>
      </c>
      <c r="C72" s="66" t="s">
        <v>292</v>
      </c>
      <c r="D72" s="66" t="s">
        <v>380</v>
      </c>
      <c r="E72" s="66" t="s">
        <v>381</v>
      </c>
      <c r="F72" s="66" t="s">
        <v>280</v>
      </c>
      <c r="G72" s="74">
        <v>-18700</v>
      </c>
    </row>
    <row r="73" spans="1:7" ht="18" customHeight="1">
      <c r="A73" s="11">
        <v>63</v>
      </c>
      <c r="B73" s="145" t="s">
        <v>96</v>
      </c>
      <c r="C73" s="66" t="s">
        <v>292</v>
      </c>
      <c r="D73" s="66" t="s">
        <v>313</v>
      </c>
      <c r="E73" s="66" t="s">
        <v>276</v>
      </c>
      <c r="F73" s="66" t="s">
        <v>277</v>
      </c>
      <c r="G73" s="74">
        <v>0</v>
      </c>
    </row>
    <row r="74" spans="1:7" ht="15.75" customHeight="1">
      <c r="A74" s="11">
        <v>64</v>
      </c>
      <c r="B74" s="145" t="s">
        <v>97</v>
      </c>
      <c r="C74" s="66" t="s">
        <v>292</v>
      </c>
      <c r="D74" s="66" t="s">
        <v>323</v>
      </c>
      <c r="E74" s="66" t="s">
        <v>276</v>
      </c>
      <c r="F74" s="66" t="s">
        <v>277</v>
      </c>
      <c r="G74" s="74">
        <v>0</v>
      </c>
    </row>
    <row r="75" spans="1:7" ht="27.75" customHeight="1">
      <c r="A75" s="11">
        <v>65</v>
      </c>
      <c r="B75" s="146" t="s">
        <v>400</v>
      </c>
      <c r="C75" s="66" t="s">
        <v>292</v>
      </c>
      <c r="D75" s="66" t="s">
        <v>323</v>
      </c>
      <c r="E75" s="66" t="s">
        <v>189</v>
      </c>
      <c r="F75" s="66" t="s">
        <v>277</v>
      </c>
      <c r="G75" s="74">
        <v>0</v>
      </c>
    </row>
    <row r="76" spans="1:7" ht="38.25">
      <c r="A76" s="11">
        <v>66</v>
      </c>
      <c r="B76" s="146" t="s">
        <v>98</v>
      </c>
      <c r="C76" s="66" t="s">
        <v>292</v>
      </c>
      <c r="D76" s="66" t="s">
        <v>323</v>
      </c>
      <c r="E76" s="66" t="s">
        <v>206</v>
      </c>
      <c r="F76" s="66" t="s">
        <v>277</v>
      </c>
      <c r="G76" s="74">
        <v>0</v>
      </c>
    </row>
    <row r="77" spans="1:7" ht="76.5">
      <c r="A77" s="11">
        <v>67</v>
      </c>
      <c r="B77" s="146" t="s">
        <v>99</v>
      </c>
      <c r="C77" s="66" t="s">
        <v>292</v>
      </c>
      <c r="D77" s="66" t="s">
        <v>323</v>
      </c>
      <c r="E77" s="66" t="s">
        <v>383</v>
      </c>
      <c r="F77" s="66" t="s">
        <v>277</v>
      </c>
      <c r="G77" s="74">
        <v>0</v>
      </c>
    </row>
    <row r="78" spans="1:7" ht="18" customHeight="1">
      <c r="A78" s="11">
        <v>68</v>
      </c>
      <c r="B78" s="146" t="s">
        <v>91</v>
      </c>
      <c r="C78" s="66" t="s">
        <v>292</v>
      </c>
      <c r="D78" s="66" t="s">
        <v>323</v>
      </c>
      <c r="E78" s="66" t="s">
        <v>383</v>
      </c>
      <c r="F78" s="66" t="s">
        <v>283</v>
      </c>
      <c r="G78" s="74">
        <v>492</v>
      </c>
    </row>
    <row r="79" spans="1:7" ht="27.75" customHeight="1">
      <c r="A79" s="11">
        <v>69</v>
      </c>
      <c r="B79" s="146" t="s">
        <v>54</v>
      </c>
      <c r="C79" s="66" t="s">
        <v>292</v>
      </c>
      <c r="D79" s="66" t="s">
        <v>323</v>
      </c>
      <c r="E79" s="66" t="s">
        <v>383</v>
      </c>
      <c r="F79" s="66" t="s">
        <v>280</v>
      </c>
      <c r="G79" s="74">
        <v>-492</v>
      </c>
    </row>
    <row r="80" spans="1:7" ht="15" customHeight="1">
      <c r="A80" s="11">
        <v>70</v>
      </c>
      <c r="B80" s="145" t="s">
        <v>100</v>
      </c>
      <c r="C80" s="66" t="s">
        <v>292</v>
      </c>
      <c r="D80" s="66" t="s">
        <v>384</v>
      </c>
      <c r="E80" s="66" t="s">
        <v>276</v>
      </c>
      <c r="F80" s="66" t="s">
        <v>277</v>
      </c>
      <c r="G80" s="74">
        <v>18700</v>
      </c>
    </row>
    <row r="81" spans="1:7" ht="16.5" customHeight="1">
      <c r="A81" s="11">
        <v>71</v>
      </c>
      <c r="B81" s="145" t="s">
        <v>101</v>
      </c>
      <c r="C81" s="66" t="s">
        <v>292</v>
      </c>
      <c r="D81" s="66" t="s">
        <v>385</v>
      </c>
      <c r="E81" s="66" t="s">
        <v>276</v>
      </c>
      <c r="F81" s="66" t="s">
        <v>277</v>
      </c>
      <c r="G81" s="74">
        <v>18700</v>
      </c>
    </row>
    <row r="82" spans="1:7" ht="39" customHeight="1">
      <c r="A82" s="11">
        <v>72</v>
      </c>
      <c r="B82" s="146" t="s">
        <v>409</v>
      </c>
      <c r="C82" s="66" t="s">
        <v>292</v>
      </c>
      <c r="D82" s="66" t="s">
        <v>385</v>
      </c>
      <c r="E82" s="66" t="s">
        <v>223</v>
      </c>
      <c r="F82" s="66" t="s">
        <v>277</v>
      </c>
      <c r="G82" s="74">
        <v>18700</v>
      </c>
    </row>
    <row r="83" spans="1:7" ht="25.5">
      <c r="A83" s="11">
        <v>73</v>
      </c>
      <c r="B83" s="146" t="s">
        <v>344</v>
      </c>
      <c r="C83" s="66" t="s">
        <v>292</v>
      </c>
      <c r="D83" s="66" t="s">
        <v>385</v>
      </c>
      <c r="E83" s="66" t="s">
        <v>208</v>
      </c>
      <c r="F83" s="66" t="s">
        <v>277</v>
      </c>
      <c r="G83" s="74">
        <v>18700</v>
      </c>
    </row>
    <row r="84" spans="1:7" ht="25.5">
      <c r="A84" s="11">
        <v>74</v>
      </c>
      <c r="B84" s="146" t="s">
        <v>102</v>
      </c>
      <c r="C84" s="66" t="s">
        <v>292</v>
      </c>
      <c r="D84" s="66" t="s">
        <v>385</v>
      </c>
      <c r="E84" s="66" t="s">
        <v>386</v>
      </c>
      <c r="F84" s="66" t="s">
        <v>277</v>
      </c>
      <c r="G84" s="74">
        <v>-250000</v>
      </c>
    </row>
    <row r="85" spans="1:7" ht="27.75" customHeight="1">
      <c r="A85" s="11">
        <v>75</v>
      </c>
      <c r="B85" s="146" t="s">
        <v>54</v>
      </c>
      <c r="C85" s="66" t="s">
        <v>292</v>
      </c>
      <c r="D85" s="66" t="s">
        <v>385</v>
      </c>
      <c r="E85" s="66" t="s">
        <v>386</v>
      </c>
      <c r="F85" s="66" t="s">
        <v>280</v>
      </c>
      <c r="G85" s="74">
        <v>-250000</v>
      </c>
    </row>
    <row r="86" spans="1:7" ht="15" customHeight="1">
      <c r="A86" s="11">
        <v>76</v>
      </c>
      <c r="B86" s="146" t="s">
        <v>103</v>
      </c>
      <c r="C86" s="66" t="s">
        <v>292</v>
      </c>
      <c r="D86" s="66" t="s">
        <v>385</v>
      </c>
      <c r="E86" s="66" t="s">
        <v>387</v>
      </c>
      <c r="F86" s="66" t="s">
        <v>277</v>
      </c>
      <c r="G86" s="74">
        <v>6423720</v>
      </c>
    </row>
    <row r="87" spans="1:7" ht="15.75" customHeight="1">
      <c r="A87" s="11">
        <v>77</v>
      </c>
      <c r="B87" s="146" t="s">
        <v>75</v>
      </c>
      <c r="C87" s="66" t="s">
        <v>292</v>
      </c>
      <c r="D87" s="66" t="s">
        <v>385</v>
      </c>
      <c r="E87" s="66" t="s">
        <v>387</v>
      </c>
      <c r="F87" s="66" t="s">
        <v>286</v>
      </c>
      <c r="G87" s="74">
        <v>6423720</v>
      </c>
    </row>
    <row r="88" spans="1:7" ht="25.5">
      <c r="A88" s="11">
        <v>78</v>
      </c>
      <c r="B88" s="146" t="s">
        <v>102</v>
      </c>
      <c r="C88" s="66" t="s">
        <v>292</v>
      </c>
      <c r="D88" s="66" t="s">
        <v>385</v>
      </c>
      <c r="E88" s="66" t="s">
        <v>388</v>
      </c>
      <c r="F88" s="66" t="s">
        <v>277</v>
      </c>
      <c r="G88" s="74">
        <v>250000</v>
      </c>
    </row>
    <row r="89" spans="1:7" ht="30" customHeight="1">
      <c r="A89" s="11">
        <v>79</v>
      </c>
      <c r="B89" s="146" t="s">
        <v>54</v>
      </c>
      <c r="C89" s="66" t="s">
        <v>292</v>
      </c>
      <c r="D89" s="66" t="s">
        <v>385</v>
      </c>
      <c r="E89" s="66" t="s">
        <v>388</v>
      </c>
      <c r="F89" s="66" t="s">
        <v>280</v>
      </c>
      <c r="G89" s="74">
        <v>250000</v>
      </c>
    </row>
    <row r="90" spans="1:7" ht="16.5" customHeight="1">
      <c r="A90" s="11">
        <v>80</v>
      </c>
      <c r="B90" s="146" t="s">
        <v>103</v>
      </c>
      <c r="C90" s="66" t="s">
        <v>292</v>
      </c>
      <c r="D90" s="66" t="s">
        <v>385</v>
      </c>
      <c r="E90" s="66" t="s">
        <v>389</v>
      </c>
      <c r="F90" s="66" t="s">
        <v>277</v>
      </c>
      <c r="G90" s="74">
        <v>-6423720</v>
      </c>
    </row>
    <row r="91" spans="1:7" ht="16.5" customHeight="1">
      <c r="A91" s="11">
        <v>81</v>
      </c>
      <c r="B91" s="146" t="s">
        <v>75</v>
      </c>
      <c r="C91" s="66" t="s">
        <v>292</v>
      </c>
      <c r="D91" s="66" t="s">
        <v>385</v>
      </c>
      <c r="E91" s="66" t="s">
        <v>389</v>
      </c>
      <c r="F91" s="66" t="s">
        <v>286</v>
      </c>
      <c r="G91" s="74">
        <v>-6423720</v>
      </c>
    </row>
    <row r="92" spans="1:7" ht="38.25">
      <c r="A92" s="11">
        <v>82</v>
      </c>
      <c r="B92" s="146" t="s">
        <v>104</v>
      </c>
      <c r="C92" s="66" t="s">
        <v>292</v>
      </c>
      <c r="D92" s="66" t="s">
        <v>385</v>
      </c>
      <c r="E92" s="66" t="s">
        <v>390</v>
      </c>
      <c r="F92" s="66" t="s">
        <v>277</v>
      </c>
      <c r="G92" s="74">
        <v>18700</v>
      </c>
    </row>
    <row r="93" spans="1:7" ht="28.5" customHeight="1">
      <c r="A93" s="11">
        <v>83</v>
      </c>
      <c r="B93" s="146" t="s">
        <v>54</v>
      </c>
      <c r="C93" s="66" t="s">
        <v>292</v>
      </c>
      <c r="D93" s="66" t="s">
        <v>385</v>
      </c>
      <c r="E93" s="66" t="s">
        <v>390</v>
      </c>
      <c r="F93" s="66" t="s">
        <v>280</v>
      </c>
      <c r="G93" s="74">
        <v>18700</v>
      </c>
    </row>
    <row r="94" spans="1:7" ht="25.5">
      <c r="A94" s="11">
        <v>84</v>
      </c>
      <c r="B94" s="145" t="s">
        <v>109</v>
      </c>
      <c r="C94" s="66" t="s">
        <v>293</v>
      </c>
      <c r="D94" s="66" t="s">
        <v>291</v>
      </c>
      <c r="E94" s="66" t="s">
        <v>276</v>
      </c>
      <c r="F94" s="66" t="s">
        <v>277</v>
      </c>
      <c r="G94" s="74">
        <v>0</v>
      </c>
    </row>
    <row r="95" spans="1:7" ht="12.75">
      <c r="A95" s="11">
        <v>85</v>
      </c>
      <c r="B95" s="145" t="s">
        <v>78</v>
      </c>
      <c r="C95" s="66" t="s">
        <v>293</v>
      </c>
      <c r="D95" s="66" t="s">
        <v>287</v>
      </c>
      <c r="E95" s="66" t="s">
        <v>276</v>
      </c>
      <c r="F95" s="66" t="s">
        <v>277</v>
      </c>
      <c r="G95" s="74">
        <v>0</v>
      </c>
    </row>
    <row r="96" spans="1:7" ht="15.75" customHeight="1">
      <c r="A96" s="11">
        <v>86</v>
      </c>
      <c r="B96" s="145" t="s">
        <v>79</v>
      </c>
      <c r="C96" s="66" t="s">
        <v>293</v>
      </c>
      <c r="D96" s="66" t="s">
        <v>322</v>
      </c>
      <c r="E96" s="66" t="s">
        <v>276</v>
      </c>
      <c r="F96" s="66" t="s">
        <v>277</v>
      </c>
      <c r="G96" s="74">
        <v>151000</v>
      </c>
    </row>
    <row r="97" spans="1:7" ht="25.5">
      <c r="A97" s="11">
        <v>87</v>
      </c>
      <c r="B97" s="146" t="s">
        <v>404</v>
      </c>
      <c r="C97" s="66" t="s">
        <v>293</v>
      </c>
      <c r="D97" s="66" t="s">
        <v>322</v>
      </c>
      <c r="E97" s="66" t="s">
        <v>195</v>
      </c>
      <c r="F97" s="66" t="s">
        <v>277</v>
      </c>
      <c r="G97" s="74">
        <v>151000</v>
      </c>
    </row>
    <row r="98" spans="1:7" ht="25.5">
      <c r="A98" s="11">
        <v>88</v>
      </c>
      <c r="B98" s="146" t="s">
        <v>340</v>
      </c>
      <c r="C98" s="66" t="s">
        <v>293</v>
      </c>
      <c r="D98" s="66" t="s">
        <v>322</v>
      </c>
      <c r="E98" s="66" t="s">
        <v>196</v>
      </c>
      <c r="F98" s="66" t="s">
        <v>277</v>
      </c>
      <c r="G98" s="74">
        <v>151000</v>
      </c>
    </row>
    <row r="99" spans="1:7" ht="63.75">
      <c r="A99" s="11">
        <v>89</v>
      </c>
      <c r="B99" s="146" t="s">
        <v>80</v>
      </c>
      <c r="C99" s="66" t="s">
        <v>293</v>
      </c>
      <c r="D99" s="66" t="s">
        <v>322</v>
      </c>
      <c r="E99" s="66" t="s">
        <v>373</v>
      </c>
      <c r="F99" s="66" t="s">
        <v>277</v>
      </c>
      <c r="G99" s="74">
        <v>151000</v>
      </c>
    </row>
    <row r="100" spans="1:7" ht="14.25" customHeight="1">
      <c r="A100" s="11">
        <v>90</v>
      </c>
      <c r="B100" s="146" t="s">
        <v>81</v>
      </c>
      <c r="C100" s="66" t="s">
        <v>293</v>
      </c>
      <c r="D100" s="66" t="s">
        <v>322</v>
      </c>
      <c r="E100" s="66" t="s">
        <v>373</v>
      </c>
      <c r="F100" s="66" t="s">
        <v>284</v>
      </c>
      <c r="G100" s="74">
        <v>151000</v>
      </c>
    </row>
    <row r="101" spans="1:7" ht="15.75" customHeight="1">
      <c r="A101" s="11">
        <v>91</v>
      </c>
      <c r="B101" s="145" t="s">
        <v>82</v>
      </c>
      <c r="C101" s="66" t="s">
        <v>293</v>
      </c>
      <c r="D101" s="66" t="s">
        <v>289</v>
      </c>
      <c r="E101" s="66" t="s">
        <v>276</v>
      </c>
      <c r="F101" s="66" t="s">
        <v>277</v>
      </c>
      <c r="G101" s="74">
        <v>-447000</v>
      </c>
    </row>
    <row r="102" spans="1:7" ht="27.75" customHeight="1">
      <c r="A102" s="11">
        <v>92</v>
      </c>
      <c r="B102" s="146" t="s">
        <v>404</v>
      </c>
      <c r="C102" s="66" t="s">
        <v>293</v>
      </c>
      <c r="D102" s="66" t="s">
        <v>289</v>
      </c>
      <c r="E102" s="66" t="s">
        <v>195</v>
      </c>
      <c r="F102" s="66" t="s">
        <v>277</v>
      </c>
      <c r="G102" s="74">
        <v>-447000</v>
      </c>
    </row>
    <row r="103" spans="1:7" ht="27.75" customHeight="1">
      <c r="A103" s="11">
        <v>93</v>
      </c>
      <c r="B103" s="146" t="s">
        <v>341</v>
      </c>
      <c r="C103" s="66" t="s">
        <v>293</v>
      </c>
      <c r="D103" s="66" t="s">
        <v>289</v>
      </c>
      <c r="E103" s="66" t="s">
        <v>197</v>
      </c>
      <c r="F103" s="66" t="s">
        <v>277</v>
      </c>
      <c r="G103" s="74">
        <v>-447000</v>
      </c>
    </row>
    <row r="104" spans="1:7" ht="38.25">
      <c r="A104" s="11">
        <v>94</v>
      </c>
      <c r="B104" s="146" t="s">
        <v>83</v>
      </c>
      <c r="C104" s="66" t="s">
        <v>293</v>
      </c>
      <c r="D104" s="66" t="s">
        <v>289</v>
      </c>
      <c r="E104" s="66" t="s">
        <v>374</v>
      </c>
      <c r="F104" s="66" t="s">
        <v>277</v>
      </c>
      <c r="G104" s="74">
        <v>15069715</v>
      </c>
    </row>
    <row r="105" spans="1:7" ht="12.75">
      <c r="A105" s="11">
        <v>95</v>
      </c>
      <c r="B105" s="146" t="s">
        <v>81</v>
      </c>
      <c r="C105" s="66" t="s">
        <v>293</v>
      </c>
      <c r="D105" s="66" t="s">
        <v>289</v>
      </c>
      <c r="E105" s="66" t="s">
        <v>374</v>
      </c>
      <c r="F105" s="66" t="s">
        <v>284</v>
      </c>
      <c r="G105" s="74">
        <v>15069715</v>
      </c>
    </row>
    <row r="106" spans="1:7" ht="63.75">
      <c r="A106" s="11">
        <v>96</v>
      </c>
      <c r="B106" s="146" t="s">
        <v>84</v>
      </c>
      <c r="C106" s="66" t="s">
        <v>293</v>
      </c>
      <c r="D106" s="66" t="s">
        <v>289</v>
      </c>
      <c r="E106" s="66" t="s">
        <v>375</v>
      </c>
      <c r="F106" s="66" t="s">
        <v>277</v>
      </c>
      <c r="G106" s="74">
        <v>-15516715</v>
      </c>
    </row>
    <row r="107" spans="1:7" ht="29.25" customHeight="1">
      <c r="A107" s="11">
        <v>97</v>
      </c>
      <c r="B107" s="146" t="s">
        <v>54</v>
      </c>
      <c r="C107" s="66" t="s">
        <v>293</v>
      </c>
      <c r="D107" s="66" t="s">
        <v>289</v>
      </c>
      <c r="E107" s="66" t="s">
        <v>375</v>
      </c>
      <c r="F107" s="66" t="s">
        <v>280</v>
      </c>
      <c r="G107" s="74">
        <v>-15785220.7</v>
      </c>
    </row>
    <row r="108" spans="1:7" ht="15.75" customHeight="1">
      <c r="A108" s="11">
        <v>98</v>
      </c>
      <c r="B108" s="146" t="s">
        <v>81</v>
      </c>
      <c r="C108" s="66" t="s">
        <v>293</v>
      </c>
      <c r="D108" s="66" t="s">
        <v>289</v>
      </c>
      <c r="E108" s="66" t="s">
        <v>375</v>
      </c>
      <c r="F108" s="66" t="s">
        <v>284</v>
      </c>
      <c r="G108" s="74">
        <v>184505.7</v>
      </c>
    </row>
    <row r="109" spans="1:7" ht="18" customHeight="1">
      <c r="A109" s="11">
        <v>99</v>
      </c>
      <c r="B109" s="146" t="s">
        <v>85</v>
      </c>
      <c r="C109" s="66" t="s">
        <v>293</v>
      </c>
      <c r="D109" s="66" t="s">
        <v>289</v>
      </c>
      <c r="E109" s="66" t="s">
        <v>375</v>
      </c>
      <c r="F109" s="66" t="s">
        <v>288</v>
      </c>
      <c r="G109" s="74">
        <v>84000</v>
      </c>
    </row>
    <row r="110" spans="1:7" ht="18" customHeight="1">
      <c r="A110" s="11">
        <v>100</v>
      </c>
      <c r="B110" s="145" t="s">
        <v>86</v>
      </c>
      <c r="C110" s="66" t="s">
        <v>293</v>
      </c>
      <c r="D110" s="66" t="s">
        <v>376</v>
      </c>
      <c r="E110" s="66" t="s">
        <v>276</v>
      </c>
      <c r="F110" s="66" t="s">
        <v>277</v>
      </c>
      <c r="G110" s="74">
        <v>44000</v>
      </c>
    </row>
    <row r="111" spans="1:7" ht="25.5">
      <c r="A111" s="11">
        <v>101</v>
      </c>
      <c r="B111" s="146" t="s">
        <v>404</v>
      </c>
      <c r="C111" s="66" t="s">
        <v>293</v>
      </c>
      <c r="D111" s="66" t="s">
        <v>376</v>
      </c>
      <c r="E111" s="66" t="s">
        <v>195</v>
      </c>
      <c r="F111" s="66" t="s">
        <v>277</v>
      </c>
      <c r="G111" s="74">
        <v>44000</v>
      </c>
    </row>
    <row r="112" spans="1:7" ht="51">
      <c r="A112" s="11">
        <v>102</v>
      </c>
      <c r="B112" s="146" t="s">
        <v>405</v>
      </c>
      <c r="C112" s="66" t="s">
        <v>293</v>
      </c>
      <c r="D112" s="66" t="s">
        <v>376</v>
      </c>
      <c r="E112" s="66" t="s">
        <v>198</v>
      </c>
      <c r="F112" s="66" t="s">
        <v>277</v>
      </c>
      <c r="G112" s="74">
        <v>44000</v>
      </c>
    </row>
    <row r="113" spans="1:7" ht="63.75">
      <c r="A113" s="11">
        <v>103</v>
      </c>
      <c r="B113" s="146" t="s">
        <v>88</v>
      </c>
      <c r="C113" s="66" t="s">
        <v>293</v>
      </c>
      <c r="D113" s="66" t="s">
        <v>376</v>
      </c>
      <c r="E113" s="66" t="s">
        <v>377</v>
      </c>
      <c r="F113" s="66" t="s">
        <v>277</v>
      </c>
      <c r="G113" s="74">
        <v>44000</v>
      </c>
    </row>
    <row r="114" spans="1:7" ht="18.75" customHeight="1">
      <c r="A114" s="11">
        <v>104</v>
      </c>
      <c r="B114" s="146" t="s">
        <v>85</v>
      </c>
      <c r="C114" s="66" t="s">
        <v>293</v>
      </c>
      <c r="D114" s="66" t="s">
        <v>376</v>
      </c>
      <c r="E114" s="66" t="s">
        <v>377</v>
      </c>
      <c r="F114" s="66" t="s">
        <v>288</v>
      </c>
      <c r="G114" s="74">
        <v>44000</v>
      </c>
    </row>
    <row r="115" spans="1:7" ht="26.25" customHeight="1">
      <c r="A115" s="11">
        <v>105</v>
      </c>
      <c r="B115" s="146" t="s">
        <v>89</v>
      </c>
      <c r="C115" s="66" t="s">
        <v>293</v>
      </c>
      <c r="D115" s="66" t="s">
        <v>290</v>
      </c>
      <c r="E115" s="66" t="s">
        <v>276</v>
      </c>
      <c r="F115" s="66" t="s">
        <v>277</v>
      </c>
      <c r="G115" s="74">
        <v>19800</v>
      </c>
    </row>
    <row r="116" spans="1:7" ht="26.25" customHeight="1">
      <c r="A116" s="11">
        <v>106</v>
      </c>
      <c r="B116" s="146" t="s">
        <v>404</v>
      </c>
      <c r="C116" s="66" t="s">
        <v>293</v>
      </c>
      <c r="D116" s="66" t="s">
        <v>290</v>
      </c>
      <c r="E116" s="66" t="s">
        <v>195</v>
      </c>
      <c r="F116" s="66" t="s">
        <v>277</v>
      </c>
      <c r="G116" s="74">
        <v>19800</v>
      </c>
    </row>
    <row r="117" spans="1:7" ht="26.25" customHeight="1">
      <c r="A117" s="11">
        <v>107</v>
      </c>
      <c r="B117" s="146" t="s">
        <v>341</v>
      </c>
      <c r="C117" s="66" t="s">
        <v>293</v>
      </c>
      <c r="D117" s="66" t="s">
        <v>290</v>
      </c>
      <c r="E117" s="66" t="s">
        <v>197</v>
      </c>
      <c r="F117" s="66" t="s">
        <v>277</v>
      </c>
      <c r="G117" s="74">
        <v>2000</v>
      </c>
    </row>
    <row r="118" spans="1:7" ht="54" customHeight="1">
      <c r="A118" s="11">
        <v>108</v>
      </c>
      <c r="B118" s="146" t="s">
        <v>84</v>
      </c>
      <c r="C118" s="66" t="s">
        <v>293</v>
      </c>
      <c r="D118" s="66" t="s">
        <v>290</v>
      </c>
      <c r="E118" s="66" t="s">
        <v>375</v>
      </c>
      <c r="F118" s="66" t="s">
        <v>277</v>
      </c>
      <c r="G118" s="74">
        <v>2000</v>
      </c>
    </row>
    <row r="119" spans="1:7" ht="15.75" customHeight="1">
      <c r="A119" s="11">
        <v>109</v>
      </c>
      <c r="B119" s="146" t="s">
        <v>85</v>
      </c>
      <c r="C119" s="66" t="s">
        <v>293</v>
      </c>
      <c r="D119" s="66" t="s">
        <v>290</v>
      </c>
      <c r="E119" s="66" t="s">
        <v>375</v>
      </c>
      <c r="F119" s="66" t="s">
        <v>288</v>
      </c>
      <c r="G119" s="74">
        <v>2000</v>
      </c>
    </row>
    <row r="120" spans="1:7" ht="39.75" customHeight="1">
      <c r="A120" s="11">
        <v>110</v>
      </c>
      <c r="B120" s="146" t="s">
        <v>406</v>
      </c>
      <c r="C120" s="66" t="s">
        <v>293</v>
      </c>
      <c r="D120" s="66" t="s">
        <v>290</v>
      </c>
      <c r="E120" s="66" t="s">
        <v>378</v>
      </c>
      <c r="F120" s="66" t="s">
        <v>277</v>
      </c>
      <c r="G120" s="74">
        <v>17800</v>
      </c>
    </row>
    <row r="121" spans="1:7" ht="38.25">
      <c r="A121" s="11">
        <v>111</v>
      </c>
      <c r="B121" s="146" t="s">
        <v>90</v>
      </c>
      <c r="C121" s="66" t="s">
        <v>293</v>
      </c>
      <c r="D121" s="66" t="s">
        <v>290</v>
      </c>
      <c r="E121" s="66" t="s">
        <v>379</v>
      </c>
      <c r="F121" s="66" t="s">
        <v>277</v>
      </c>
      <c r="G121" s="74">
        <v>17800</v>
      </c>
    </row>
    <row r="122" spans="1:7" ht="18" customHeight="1">
      <c r="A122" s="11">
        <v>112</v>
      </c>
      <c r="B122" s="146" t="s">
        <v>91</v>
      </c>
      <c r="C122" s="66" t="s">
        <v>293</v>
      </c>
      <c r="D122" s="66" t="s">
        <v>290</v>
      </c>
      <c r="E122" s="66" t="s">
        <v>379</v>
      </c>
      <c r="F122" s="66" t="s">
        <v>283</v>
      </c>
      <c r="G122" s="74">
        <v>17800</v>
      </c>
    </row>
    <row r="123" spans="1:7" ht="15" customHeight="1">
      <c r="A123" s="11">
        <v>113</v>
      </c>
      <c r="B123" s="145" t="s">
        <v>94</v>
      </c>
      <c r="C123" s="66" t="s">
        <v>293</v>
      </c>
      <c r="D123" s="66" t="s">
        <v>297</v>
      </c>
      <c r="E123" s="66" t="s">
        <v>276</v>
      </c>
      <c r="F123" s="66" t="s">
        <v>277</v>
      </c>
      <c r="G123" s="74">
        <v>232200</v>
      </c>
    </row>
    <row r="124" spans="1:7" ht="26.25" customHeight="1">
      <c r="A124" s="11">
        <v>114</v>
      </c>
      <c r="B124" s="146" t="s">
        <v>404</v>
      </c>
      <c r="C124" s="66" t="s">
        <v>293</v>
      </c>
      <c r="D124" s="66" t="s">
        <v>297</v>
      </c>
      <c r="E124" s="66" t="s">
        <v>195</v>
      </c>
      <c r="F124" s="66" t="s">
        <v>277</v>
      </c>
      <c r="G124" s="74">
        <v>232200</v>
      </c>
    </row>
    <row r="125" spans="1:7" ht="41.25" customHeight="1">
      <c r="A125" s="11">
        <v>115</v>
      </c>
      <c r="B125" s="146" t="s">
        <v>406</v>
      </c>
      <c r="C125" s="66" t="s">
        <v>293</v>
      </c>
      <c r="D125" s="66" t="s">
        <v>297</v>
      </c>
      <c r="E125" s="66" t="s">
        <v>378</v>
      </c>
      <c r="F125" s="66" t="s">
        <v>277</v>
      </c>
      <c r="G125" s="74">
        <v>232200</v>
      </c>
    </row>
    <row r="126" spans="1:7" ht="39" customHeight="1">
      <c r="A126" s="11">
        <v>116</v>
      </c>
      <c r="B126" s="146" t="s">
        <v>90</v>
      </c>
      <c r="C126" s="66" t="s">
        <v>293</v>
      </c>
      <c r="D126" s="66" t="s">
        <v>297</v>
      </c>
      <c r="E126" s="66" t="s">
        <v>379</v>
      </c>
      <c r="F126" s="66" t="s">
        <v>277</v>
      </c>
      <c r="G126" s="74">
        <v>-17800</v>
      </c>
    </row>
    <row r="127" spans="1:7" ht="15" customHeight="1">
      <c r="A127" s="11">
        <v>117</v>
      </c>
      <c r="B127" s="146" t="s">
        <v>91</v>
      </c>
      <c r="C127" s="66" t="s">
        <v>293</v>
      </c>
      <c r="D127" s="66" t="s">
        <v>297</v>
      </c>
      <c r="E127" s="66" t="s">
        <v>379</v>
      </c>
      <c r="F127" s="66" t="s">
        <v>283</v>
      </c>
      <c r="G127" s="74">
        <v>-17800</v>
      </c>
    </row>
    <row r="128" spans="1:7" ht="51">
      <c r="A128" s="11">
        <v>118</v>
      </c>
      <c r="B128" s="146" t="s">
        <v>95</v>
      </c>
      <c r="C128" s="66" t="s">
        <v>293</v>
      </c>
      <c r="D128" s="66" t="s">
        <v>297</v>
      </c>
      <c r="E128" s="66" t="s">
        <v>382</v>
      </c>
      <c r="F128" s="66" t="s">
        <v>277</v>
      </c>
      <c r="G128" s="74">
        <v>250000</v>
      </c>
    </row>
    <row r="129" spans="1:7" ht="18" customHeight="1">
      <c r="A129" s="11">
        <v>119</v>
      </c>
      <c r="B129" s="146" t="s">
        <v>91</v>
      </c>
      <c r="C129" s="66" t="s">
        <v>293</v>
      </c>
      <c r="D129" s="66" t="s">
        <v>297</v>
      </c>
      <c r="E129" s="66" t="s">
        <v>382</v>
      </c>
      <c r="F129" s="66" t="s">
        <v>283</v>
      </c>
      <c r="G129" s="74">
        <v>250000</v>
      </c>
    </row>
    <row r="130" spans="1:7" ht="12.75" customHeight="1">
      <c r="A130" s="11">
        <v>120</v>
      </c>
      <c r="B130" s="141" t="s">
        <v>324</v>
      </c>
      <c r="C130" s="188"/>
      <c r="D130" s="188"/>
      <c r="E130" s="188"/>
      <c r="F130" s="188"/>
      <c r="G130" s="151">
        <v>90321654</v>
      </c>
    </row>
    <row r="134" spans="2:7" ht="15">
      <c r="B134" s="81" t="s">
        <v>110</v>
      </c>
      <c r="C134" s="81"/>
      <c r="D134" s="172" t="s">
        <v>111</v>
      </c>
      <c r="E134" s="172"/>
      <c r="F134" s="172"/>
      <c r="G134" s="172"/>
    </row>
    <row r="135" spans="2:7" ht="15">
      <c r="B135" s="81" t="s">
        <v>112</v>
      </c>
      <c r="D135" s="172" t="s">
        <v>112</v>
      </c>
      <c r="E135" s="172"/>
      <c r="F135" s="172"/>
      <c r="G135" s="172"/>
    </row>
    <row r="136" ht="12.75"/>
    <row r="137" spans="2:7" ht="26.25" customHeight="1">
      <c r="B137" s="81" t="s">
        <v>113</v>
      </c>
      <c r="D137" s="178" t="s">
        <v>114</v>
      </c>
      <c r="E137" s="178"/>
      <c r="F137" s="178"/>
      <c r="G137" s="178"/>
    </row>
  </sheetData>
  <sheetProtection/>
  <autoFilter ref="A10:G130"/>
  <mergeCells count="4">
    <mergeCell ref="B130:F130"/>
    <mergeCell ref="D134:G134"/>
    <mergeCell ref="D135:G135"/>
    <mergeCell ref="D137:G137"/>
  </mergeCell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34">
      <selection activeCell="K56" sqref="K56"/>
    </sheetView>
  </sheetViews>
  <sheetFormatPr defaultColWidth="9.00390625" defaultRowHeight="12.75"/>
  <cols>
    <col min="1" max="1" width="5.375" style="0" customWidth="1"/>
    <col min="2" max="2" width="49.625" style="18" customWidth="1"/>
    <col min="3" max="3" width="7.00390625" style="0" customWidth="1"/>
    <col min="4" max="4" width="6.875" style="0" customWidth="1"/>
    <col min="5" max="5" width="10.75390625" style="0" customWidth="1"/>
    <col min="6" max="6" width="7.00390625" style="0" customWidth="1"/>
    <col min="7" max="7" width="13.75390625" style="0" customWidth="1"/>
    <col min="8" max="8" width="10.375" style="0" customWidth="1"/>
  </cols>
  <sheetData>
    <row r="1" spans="4:7" ht="17.25" customHeight="1">
      <c r="D1" s="15" t="s">
        <v>145</v>
      </c>
      <c r="E1" s="16"/>
      <c r="F1" s="16"/>
      <c r="G1" s="16"/>
    </row>
    <row r="2" spans="4:7" ht="17.25" customHeight="1">
      <c r="D2" s="16" t="s">
        <v>184</v>
      </c>
      <c r="E2" s="16"/>
      <c r="F2" s="16"/>
      <c r="G2" s="16"/>
    </row>
    <row r="3" spans="1:7" ht="16.5" customHeight="1">
      <c r="A3" s="7"/>
      <c r="D3" s="16" t="s">
        <v>167</v>
      </c>
      <c r="E3" s="16"/>
      <c r="F3" s="16"/>
      <c r="G3" s="16"/>
    </row>
    <row r="4" spans="1:7" ht="16.5" customHeight="1">
      <c r="A4" s="7"/>
      <c r="D4" s="16" t="s">
        <v>238</v>
      </c>
      <c r="E4" s="16"/>
      <c r="F4" s="16"/>
      <c r="G4" s="16"/>
    </row>
    <row r="5" spans="1:7" ht="14.25" customHeight="1">
      <c r="A5" s="7"/>
      <c r="D5" s="16" t="s">
        <v>354</v>
      </c>
      <c r="E5" s="16"/>
      <c r="F5" s="16"/>
      <c r="G5" s="16"/>
    </row>
    <row r="6" spans="1:7" ht="18" customHeight="1">
      <c r="A6" s="7"/>
      <c r="D6" s="17" t="s">
        <v>319</v>
      </c>
      <c r="E6" s="16"/>
      <c r="F6" s="16"/>
      <c r="G6" s="16"/>
    </row>
    <row r="7" spans="1:7" ht="14.25" customHeight="1">
      <c r="A7" s="7"/>
      <c r="B7" s="57"/>
      <c r="C7" s="4"/>
      <c r="D7" t="s">
        <v>356</v>
      </c>
      <c r="E7" s="59"/>
      <c r="F7" s="59"/>
      <c r="G7" s="16"/>
    </row>
    <row r="8" spans="1:9" ht="26.25" customHeight="1" thickBot="1">
      <c r="A8" s="7"/>
      <c r="B8" s="153" t="s">
        <v>421</v>
      </c>
      <c r="C8" s="154"/>
      <c r="D8" s="153"/>
      <c r="E8" s="154"/>
      <c r="F8" s="154"/>
      <c r="G8" s="157"/>
      <c r="H8" s="157"/>
      <c r="I8" s="157"/>
    </row>
    <row r="9" spans="1:6" ht="13.5" hidden="1" thickBot="1">
      <c r="A9" s="7"/>
      <c r="C9" s="3"/>
      <c r="E9" s="3"/>
      <c r="F9" s="3"/>
    </row>
    <row r="10" spans="1:8" ht="77.25" customHeight="1">
      <c r="A10" s="72" t="s">
        <v>214</v>
      </c>
      <c r="B10" s="68" t="s">
        <v>314</v>
      </c>
      <c r="C10" s="69" t="s">
        <v>326</v>
      </c>
      <c r="D10" s="69" t="s">
        <v>211</v>
      </c>
      <c r="E10" s="69" t="s">
        <v>212</v>
      </c>
      <c r="F10" s="69" t="s">
        <v>213</v>
      </c>
      <c r="G10" s="70" t="s">
        <v>117</v>
      </c>
      <c r="H10" s="64" t="s">
        <v>118</v>
      </c>
    </row>
    <row r="11" spans="1:8" ht="25.5">
      <c r="A11" s="133">
        <v>1</v>
      </c>
      <c r="B11" s="145" t="s">
        <v>116</v>
      </c>
      <c r="C11" s="66" t="s">
        <v>292</v>
      </c>
      <c r="D11" s="66">
        <v>0</v>
      </c>
      <c r="E11" s="66" t="s">
        <v>276</v>
      </c>
      <c r="F11" s="66" t="s">
        <v>277</v>
      </c>
      <c r="G11" s="160">
        <v>12554250</v>
      </c>
      <c r="H11" s="160">
        <v>0</v>
      </c>
    </row>
    <row r="12" spans="1:8" ht="12.75">
      <c r="A12" s="133">
        <v>2</v>
      </c>
      <c r="B12" s="145" t="s">
        <v>47</v>
      </c>
      <c r="C12" s="66" t="s">
        <v>292</v>
      </c>
      <c r="D12" s="66" t="s">
        <v>275</v>
      </c>
      <c r="E12" s="66" t="s">
        <v>276</v>
      </c>
      <c r="F12" s="66" t="s">
        <v>277</v>
      </c>
      <c r="G12" s="74">
        <v>0</v>
      </c>
      <c r="H12" s="74">
        <v>0</v>
      </c>
    </row>
    <row r="13" spans="1:8" ht="51">
      <c r="A13" s="133">
        <v>3</v>
      </c>
      <c r="B13" s="145" t="s">
        <v>48</v>
      </c>
      <c r="C13" s="66" t="s">
        <v>292</v>
      </c>
      <c r="D13" s="66" t="s">
        <v>281</v>
      </c>
      <c r="E13" s="66" t="s">
        <v>276</v>
      </c>
      <c r="F13" s="66" t="s">
        <v>277</v>
      </c>
      <c r="G13" s="74">
        <v>2057379</v>
      </c>
      <c r="H13" s="74">
        <v>2057379</v>
      </c>
    </row>
    <row r="14" spans="1:8" ht="12.75">
      <c r="A14" s="133">
        <v>4</v>
      </c>
      <c r="B14" s="146" t="s">
        <v>49</v>
      </c>
      <c r="C14" s="66" t="s">
        <v>292</v>
      </c>
      <c r="D14" s="66" t="s">
        <v>281</v>
      </c>
      <c r="E14" s="66" t="s">
        <v>278</v>
      </c>
      <c r="F14" s="66" t="s">
        <v>277</v>
      </c>
      <c r="G14" s="74">
        <v>2057379</v>
      </c>
      <c r="H14" s="74">
        <v>2057379</v>
      </c>
    </row>
    <row r="15" spans="1:8" ht="25.5">
      <c r="A15" s="133">
        <v>5</v>
      </c>
      <c r="B15" s="146" t="s">
        <v>50</v>
      </c>
      <c r="C15" s="66" t="s">
        <v>292</v>
      </c>
      <c r="D15" s="66" t="s">
        <v>281</v>
      </c>
      <c r="E15" s="66" t="s">
        <v>279</v>
      </c>
      <c r="F15" s="66" t="s">
        <v>277</v>
      </c>
      <c r="G15" s="74">
        <v>2057379</v>
      </c>
      <c r="H15" s="74">
        <v>2057379</v>
      </c>
    </row>
    <row r="16" spans="1:8" ht="25.5">
      <c r="A16" s="133">
        <v>6</v>
      </c>
      <c r="B16" s="146" t="s">
        <v>51</v>
      </c>
      <c r="C16" s="66" t="s">
        <v>292</v>
      </c>
      <c r="D16" s="66" t="s">
        <v>281</v>
      </c>
      <c r="E16" s="66" t="s">
        <v>279</v>
      </c>
      <c r="F16" s="66" t="s">
        <v>357</v>
      </c>
      <c r="G16" s="74">
        <v>2057379</v>
      </c>
      <c r="H16" s="74">
        <v>2057379</v>
      </c>
    </row>
    <row r="17" spans="1:8" ht="12.75">
      <c r="A17" s="133">
        <v>7</v>
      </c>
      <c r="B17" s="145" t="s">
        <v>52</v>
      </c>
      <c r="C17" s="66" t="s">
        <v>292</v>
      </c>
      <c r="D17" s="66" t="s">
        <v>358</v>
      </c>
      <c r="E17" s="66" t="s">
        <v>276</v>
      </c>
      <c r="F17" s="66" t="s">
        <v>277</v>
      </c>
      <c r="G17" s="74">
        <v>0</v>
      </c>
      <c r="H17" s="74">
        <v>0</v>
      </c>
    </row>
    <row r="18" spans="1:8" ht="51">
      <c r="A18" s="133">
        <v>8</v>
      </c>
      <c r="B18" s="146" t="s">
        <v>53</v>
      </c>
      <c r="C18" s="66" t="s">
        <v>292</v>
      </c>
      <c r="D18" s="66" t="s">
        <v>358</v>
      </c>
      <c r="E18" s="66" t="s">
        <v>359</v>
      </c>
      <c r="F18" s="66" t="s">
        <v>277</v>
      </c>
      <c r="G18" s="74">
        <v>-5300</v>
      </c>
      <c r="H18" s="74">
        <v>-5600</v>
      </c>
    </row>
    <row r="19" spans="1:8" ht="25.5">
      <c r="A19" s="133">
        <v>9</v>
      </c>
      <c r="B19" s="146" t="s">
        <v>54</v>
      </c>
      <c r="C19" s="66" t="s">
        <v>292</v>
      </c>
      <c r="D19" s="66" t="s">
        <v>358</v>
      </c>
      <c r="E19" s="66" t="s">
        <v>359</v>
      </c>
      <c r="F19" s="66" t="s">
        <v>280</v>
      </c>
      <c r="G19" s="74">
        <v>-5300</v>
      </c>
      <c r="H19" s="74">
        <v>-5600</v>
      </c>
    </row>
    <row r="20" spans="1:8" ht="51">
      <c r="A20" s="133">
        <v>10</v>
      </c>
      <c r="B20" s="146" t="s">
        <v>53</v>
      </c>
      <c r="C20" s="66" t="s">
        <v>292</v>
      </c>
      <c r="D20" s="66" t="s">
        <v>358</v>
      </c>
      <c r="E20" s="66" t="s">
        <v>360</v>
      </c>
      <c r="F20" s="66" t="s">
        <v>277</v>
      </c>
      <c r="G20" s="74">
        <v>5300</v>
      </c>
      <c r="H20" s="74">
        <v>5600</v>
      </c>
    </row>
    <row r="21" spans="1:8" ht="25.5">
      <c r="A21" s="133">
        <v>11</v>
      </c>
      <c r="B21" s="146" t="s">
        <v>54</v>
      </c>
      <c r="C21" s="66" t="s">
        <v>292</v>
      </c>
      <c r="D21" s="66" t="s">
        <v>358</v>
      </c>
      <c r="E21" s="66" t="s">
        <v>360</v>
      </c>
      <c r="F21" s="66" t="s">
        <v>280</v>
      </c>
      <c r="G21" s="74">
        <v>5300</v>
      </c>
      <c r="H21" s="74">
        <v>5600</v>
      </c>
    </row>
    <row r="22" spans="1:8" ht="12.75">
      <c r="A22" s="133">
        <v>12</v>
      </c>
      <c r="B22" s="145" t="s">
        <v>55</v>
      </c>
      <c r="C22" s="66" t="s">
        <v>292</v>
      </c>
      <c r="D22" s="66" t="s">
        <v>282</v>
      </c>
      <c r="E22" s="66" t="s">
        <v>276</v>
      </c>
      <c r="F22" s="66" t="s">
        <v>277</v>
      </c>
      <c r="G22" s="74">
        <v>-2057379</v>
      </c>
      <c r="H22" s="74">
        <v>-2057379</v>
      </c>
    </row>
    <row r="23" spans="1:8" ht="38.25">
      <c r="A23" s="133">
        <v>13</v>
      </c>
      <c r="B23" s="146" t="s">
        <v>393</v>
      </c>
      <c r="C23" s="66" t="s">
        <v>292</v>
      </c>
      <c r="D23" s="66" t="s">
        <v>282</v>
      </c>
      <c r="E23" s="66" t="s">
        <v>222</v>
      </c>
      <c r="F23" s="66" t="s">
        <v>277</v>
      </c>
      <c r="G23" s="74">
        <v>-2357379</v>
      </c>
      <c r="H23" s="74">
        <v>-2357379</v>
      </c>
    </row>
    <row r="24" spans="1:8" ht="12.75">
      <c r="A24" s="133">
        <v>14</v>
      </c>
      <c r="B24" s="146" t="s">
        <v>56</v>
      </c>
      <c r="C24" s="66" t="s">
        <v>292</v>
      </c>
      <c r="D24" s="66" t="s">
        <v>282</v>
      </c>
      <c r="E24" s="66" t="s">
        <v>361</v>
      </c>
      <c r="F24" s="66" t="s">
        <v>277</v>
      </c>
      <c r="G24" s="74">
        <v>-2357379</v>
      </c>
      <c r="H24" s="74">
        <v>-2357379</v>
      </c>
    </row>
    <row r="25" spans="1:8" ht="25.5">
      <c r="A25" s="133">
        <v>15</v>
      </c>
      <c r="B25" s="146" t="s">
        <v>51</v>
      </c>
      <c r="C25" s="66" t="s">
        <v>292</v>
      </c>
      <c r="D25" s="66" t="s">
        <v>282</v>
      </c>
      <c r="E25" s="66" t="s">
        <v>361</v>
      </c>
      <c r="F25" s="66" t="s">
        <v>357</v>
      </c>
      <c r="G25" s="74">
        <v>-2057379</v>
      </c>
      <c r="H25" s="74">
        <v>-2057379</v>
      </c>
    </row>
    <row r="26" spans="1:8" ht="25.5">
      <c r="A26" s="133">
        <v>16</v>
      </c>
      <c r="B26" s="146" t="s">
        <v>54</v>
      </c>
      <c r="C26" s="66" t="s">
        <v>292</v>
      </c>
      <c r="D26" s="66" t="s">
        <v>282</v>
      </c>
      <c r="E26" s="66" t="s">
        <v>361</v>
      </c>
      <c r="F26" s="66" t="s">
        <v>280</v>
      </c>
      <c r="G26" s="74">
        <v>-300000</v>
      </c>
      <c r="H26" s="74">
        <v>-300000</v>
      </c>
    </row>
    <row r="27" spans="1:8" ht="12.75">
      <c r="A27" s="133">
        <v>17</v>
      </c>
      <c r="B27" s="146" t="s">
        <v>49</v>
      </c>
      <c r="C27" s="66" t="s">
        <v>292</v>
      </c>
      <c r="D27" s="66" t="s">
        <v>282</v>
      </c>
      <c r="E27" s="66" t="s">
        <v>278</v>
      </c>
      <c r="F27" s="66" t="s">
        <v>277</v>
      </c>
      <c r="G27" s="74">
        <v>300000</v>
      </c>
      <c r="H27" s="74">
        <v>300000</v>
      </c>
    </row>
    <row r="28" spans="1:8" ht="25.5">
      <c r="A28" s="133">
        <v>18</v>
      </c>
      <c r="B28" s="146" t="s">
        <v>57</v>
      </c>
      <c r="C28" s="66" t="s">
        <v>292</v>
      </c>
      <c r="D28" s="66" t="s">
        <v>282</v>
      </c>
      <c r="E28" s="66" t="s">
        <v>362</v>
      </c>
      <c r="F28" s="66" t="s">
        <v>277</v>
      </c>
      <c r="G28" s="74">
        <v>200000</v>
      </c>
      <c r="H28" s="74">
        <v>200000</v>
      </c>
    </row>
    <row r="29" spans="1:8" ht="25.5">
      <c r="A29" s="133">
        <v>19</v>
      </c>
      <c r="B29" s="146" t="s">
        <v>54</v>
      </c>
      <c r="C29" s="66" t="s">
        <v>292</v>
      </c>
      <c r="D29" s="66" t="s">
        <v>282</v>
      </c>
      <c r="E29" s="66" t="s">
        <v>362</v>
      </c>
      <c r="F29" s="66" t="s">
        <v>280</v>
      </c>
      <c r="G29" s="74">
        <v>200000</v>
      </c>
      <c r="H29" s="74">
        <v>200000</v>
      </c>
    </row>
    <row r="30" spans="1:8" ht="12.75">
      <c r="A30" s="133">
        <v>20</v>
      </c>
      <c r="B30" s="146" t="s">
        <v>58</v>
      </c>
      <c r="C30" s="66" t="s">
        <v>292</v>
      </c>
      <c r="D30" s="66" t="s">
        <v>282</v>
      </c>
      <c r="E30" s="66" t="s">
        <v>363</v>
      </c>
      <c r="F30" s="66" t="s">
        <v>277</v>
      </c>
      <c r="G30" s="74">
        <v>100000</v>
      </c>
      <c r="H30" s="74">
        <v>100000</v>
      </c>
    </row>
    <row r="31" spans="1:8" ht="25.5">
      <c r="A31" s="133">
        <v>21</v>
      </c>
      <c r="B31" s="146" t="s">
        <v>54</v>
      </c>
      <c r="C31" s="66" t="s">
        <v>292</v>
      </c>
      <c r="D31" s="66" t="s">
        <v>282</v>
      </c>
      <c r="E31" s="66" t="s">
        <v>363</v>
      </c>
      <c r="F31" s="66" t="s">
        <v>280</v>
      </c>
      <c r="G31" s="74">
        <v>100000</v>
      </c>
      <c r="H31" s="74">
        <v>100000</v>
      </c>
    </row>
    <row r="32" spans="1:8" ht="12.75">
      <c r="A32" s="133">
        <v>22</v>
      </c>
      <c r="B32" s="145" t="s">
        <v>59</v>
      </c>
      <c r="C32" s="66" t="s">
        <v>292</v>
      </c>
      <c r="D32" s="66" t="s">
        <v>364</v>
      </c>
      <c r="E32" s="66" t="s">
        <v>276</v>
      </c>
      <c r="F32" s="66" t="s">
        <v>277</v>
      </c>
      <c r="G32" s="74">
        <v>0</v>
      </c>
      <c r="H32" s="74">
        <v>0</v>
      </c>
    </row>
    <row r="33" spans="1:8" ht="12.75">
      <c r="A33" s="133">
        <v>23</v>
      </c>
      <c r="B33" s="145" t="s">
        <v>60</v>
      </c>
      <c r="C33" s="66" t="s">
        <v>292</v>
      </c>
      <c r="D33" s="66" t="s">
        <v>365</v>
      </c>
      <c r="E33" s="66" t="s">
        <v>276</v>
      </c>
      <c r="F33" s="66" t="s">
        <v>277</v>
      </c>
      <c r="G33" s="74">
        <v>0</v>
      </c>
      <c r="H33" s="74">
        <v>0</v>
      </c>
    </row>
    <row r="34" spans="1:8" ht="38.25">
      <c r="A34" s="133">
        <v>24</v>
      </c>
      <c r="B34" s="146" t="s">
        <v>61</v>
      </c>
      <c r="C34" s="66" t="s">
        <v>292</v>
      </c>
      <c r="D34" s="66" t="s">
        <v>365</v>
      </c>
      <c r="E34" s="66" t="s">
        <v>366</v>
      </c>
      <c r="F34" s="66" t="s">
        <v>277</v>
      </c>
      <c r="G34" s="74">
        <v>-1725900</v>
      </c>
      <c r="H34" s="74">
        <v>-1786100</v>
      </c>
    </row>
    <row r="35" spans="1:8" ht="25.5">
      <c r="A35" s="133">
        <v>25</v>
      </c>
      <c r="B35" s="146" t="s">
        <v>51</v>
      </c>
      <c r="C35" s="66" t="s">
        <v>292</v>
      </c>
      <c r="D35" s="66" t="s">
        <v>365</v>
      </c>
      <c r="E35" s="66" t="s">
        <v>366</v>
      </c>
      <c r="F35" s="66" t="s">
        <v>357</v>
      </c>
      <c r="G35" s="74">
        <v>-1695900</v>
      </c>
      <c r="H35" s="74">
        <v>-1756100</v>
      </c>
    </row>
    <row r="36" spans="1:8" ht="25.5">
      <c r="A36" s="133">
        <v>26</v>
      </c>
      <c r="B36" s="146" t="s">
        <v>54</v>
      </c>
      <c r="C36" s="66" t="s">
        <v>292</v>
      </c>
      <c r="D36" s="66" t="s">
        <v>365</v>
      </c>
      <c r="E36" s="66" t="s">
        <v>366</v>
      </c>
      <c r="F36" s="66" t="s">
        <v>280</v>
      </c>
      <c r="G36" s="74">
        <v>-30000</v>
      </c>
      <c r="H36" s="74">
        <v>-30000</v>
      </c>
    </row>
    <row r="37" spans="1:8" ht="38.25">
      <c r="A37" s="133">
        <v>27</v>
      </c>
      <c r="B37" s="146" t="s">
        <v>61</v>
      </c>
      <c r="C37" s="66" t="s">
        <v>292</v>
      </c>
      <c r="D37" s="66" t="s">
        <v>365</v>
      </c>
      <c r="E37" s="66" t="s">
        <v>367</v>
      </c>
      <c r="F37" s="66" t="s">
        <v>277</v>
      </c>
      <c r="G37" s="74">
        <v>1725900</v>
      </c>
      <c r="H37" s="74">
        <v>1786100</v>
      </c>
    </row>
    <row r="38" spans="1:8" ht="25.5">
      <c r="A38" s="133">
        <v>28</v>
      </c>
      <c r="B38" s="146" t="s">
        <v>51</v>
      </c>
      <c r="C38" s="66" t="s">
        <v>292</v>
      </c>
      <c r="D38" s="66" t="s">
        <v>365</v>
      </c>
      <c r="E38" s="66" t="s">
        <v>367</v>
      </c>
      <c r="F38" s="66" t="s">
        <v>357</v>
      </c>
      <c r="G38" s="74">
        <v>1695900</v>
      </c>
      <c r="H38" s="74">
        <v>1756100</v>
      </c>
    </row>
    <row r="39" spans="1:8" ht="25.5">
      <c r="A39" s="133">
        <v>29</v>
      </c>
      <c r="B39" s="146" t="s">
        <v>54</v>
      </c>
      <c r="C39" s="66" t="s">
        <v>292</v>
      </c>
      <c r="D39" s="66" t="s">
        <v>365</v>
      </c>
      <c r="E39" s="66" t="s">
        <v>367</v>
      </c>
      <c r="F39" s="66" t="s">
        <v>280</v>
      </c>
      <c r="G39" s="74">
        <v>30000</v>
      </c>
      <c r="H39" s="74">
        <v>30000</v>
      </c>
    </row>
    <row r="40" spans="1:8" ht="12.75">
      <c r="A40" s="133">
        <v>30</v>
      </c>
      <c r="B40" s="145" t="s">
        <v>72</v>
      </c>
      <c r="C40" s="66" t="s">
        <v>292</v>
      </c>
      <c r="D40" s="66" t="s">
        <v>436</v>
      </c>
      <c r="E40" s="66" t="s">
        <v>276</v>
      </c>
      <c r="F40" s="66" t="s">
        <v>277</v>
      </c>
      <c r="G40" s="74">
        <v>12554250</v>
      </c>
      <c r="H40" s="74">
        <v>0</v>
      </c>
    </row>
    <row r="41" spans="1:8" ht="12.75">
      <c r="A41" s="133">
        <v>31</v>
      </c>
      <c r="B41" s="145" t="s">
        <v>76</v>
      </c>
      <c r="C41" s="66" t="s">
        <v>292</v>
      </c>
      <c r="D41" s="66" t="s">
        <v>162</v>
      </c>
      <c r="E41" s="66" t="s">
        <v>276</v>
      </c>
      <c r="F41" s="66" t="s">
        <v>277</v>
      </c>
      <c r="G41" s="74">
        <v>12554250</v>
      </c>
      <c r="H41" s="74">
        <v>0</v>
      </c>
    </row>
    <row r="42" spans="1:8" ht="38.25">
      <c r="A42" s="133">
        <v>32</v>
      </c>
      <c r="B42" s="146" t="s">
        <v>352</v>
      </c>
      <c r="C42" s="66" t="s">
        <v>292</v>
      </c>
      <c r="D42" s="66" t="s">
        <v>162</v>
      </c>
      <c r="E42" s="66" t="s">
        <v>321</v>
      </c>
      <c r="F42" s="66" t="s">
        <v>277</v>
      </c>
      <c r="G42" s="74">
        <v>12554250</v>
      </c>
      <c r="H42" s="74">
        <v>0</v>
      </c>
    </row>
    <row r="43" spans="1:8" ht="25.5">
      <c r="A43" s="133">
        <v>33</v>
      </c>
      <c r="B43" s="146" t="s">
        <v>77</v>
      </c>
      <c r="C43" s="66" t="s">
        <v>292</v>
      </c>
      <c r="D43" s="66" t="s">
        <v>162</v>
      </c>
      <c r="E43" s="66" t="s">
        <v>163</v>
      </c>
      <c r="F43" s="66" t="s">
        <v>277</v>
      </c>
      <c r="G43" s="74">
        <v>12554250</v>
      </c>
      <c r="H43" s="74">
        <v>0</v>
      </c>
    </row>
    <row r="44" spans="1:8" ht="25.5">
      <c r="A44" s="133">
        <v>34</v>
      </c>
      <c r="B44" s="146" t="s">
        <v>54</v>
      </c>
      <c r="C44" s="66" t="s">
        <v>292</v>
      </c>
      <c r="D44" s="66" t="s">
        <v>162</v>
      </c>
      <c r="E44" s="66" t="s">
        <v>163</v>
      </c>
      <c r="F44" s="66" t="s">
        <v>280</v>
      </c>
      <c r="G44" s="74">
        <v>12554250</v>
      </c>
      <c r="H44" s="74">
        <v>0</v>
      </c>
    </row>
    <row r="45" spans="1:8" ht="12.75">
      <c r="A45" s="133">
        <v>35</v>
      </c>
      <c r="B45" s="145" t="s">
        <v>100</v>
      </c>
      <c r="C45" s="66" t="s">
        <v>292</v>
      </c>
      <c r="D45" s="66" t="s">
        <v>384</v>
      </c>
      <c r="E45" s="66" t="s">
        <v>276</v>
      </c>
      <c r="F45" s="66" t="s">
        <v>277</v>
      </c>
      <c r="G45" s="74">
        <v>0</v>
      </c>
      <c r="H45" s="74">
        <v>0</v>
      </c>
    </row>
    <row r="46" spans="1:8" ht="12.75">
      <c r="A46" s="133">
        <v>36</v>
      </c>
      <c r="B46" s="145" t="s">
        <v>101</v>
      </c>
      <c r="C46" s="66" t="s">
        <v>292</v>
      </c>
      <c r="D46" s="66" t="s">
        <v>385</v>
      </c>
      <c r="E46" s="66" t="s">
        <v>276</v>
      </c>
      <c r="F46" s="66" t="s">
        <v>277</v>
      </c>
      <c r="G46" s="74">
        <v>0</v>
      </c>
      <c r="H46" s="74">
        <v>0</v>
      </c>
    </row>
    <row r="47" spans="1:8" ht="38.25">
      <c r="A47" s="133">
        <v>37</v>
      </c>
      <c r="B47" s="146" t="s">
        <v>409</v>
      </c>
      <c r="C47" s="66" t="s">
        <v>292</v>
      </c>
      <c r="D47" s="66" t="s">
        <v>385</v>
      </c>
      <c r="E47" s="66" t="s">
        <v>223</v>
      </c>
      <c r="F47" s="66" t="s">
        <v>277</v>
      </c>
      <c r="G47" s="74">
        <v>0</v>
      </c>
      <c r="H47" s="74">
        <v>0</v>
      </c>
    </row>
    <row r="48" spans="1:8" ht="25.5">
      <c r="A48" s="133">
        <v>38</v>
      </c>
      <c r="B48" s="146" t="s">
        <v>344</v>
      </c>
      <c r="C48" s="66" t="s">
        <v>292</v>
      </c>
      <c r="D48" s="66" t="s">
        <v>385</v>
      </c>
      <c r="E48" s="66" t="s">
        <v>208</v>
      </c>
      <c r="F48" s="66" t="s">
        <v>277</v>
      </c>
      <c r="G48" s="74">
        <v>0</v>
      </c>
      <c r="H48" s="74">
        <v>0</v>
      </c>
    </row>
    <row r="49" spans="1:8" ht="25.5">
      <c r="A49" s="133">
        <v>39</v>
      </c>
      <c r="B49" s="146" t="s">
        <v>102</v>
      </c>
      <c r="C49" s="66" t="s">
        <v>292</v>
      </c>
      <c r="D49" s="66" t="s">
        <v>385</v>
      </c>
      <c r="E49" s="66" t="s">
        <v>386</v>
      </c>
      <c r="F49" s="66" t="s">
        <v>277</v>
      </c>
      <c r="G49" s="74">
        <v>-250000</v>
      </c>
      <c r="H49" s="74">
        <v>-250000</v>
      </c>
    </row>
    <row r="50" spans="1:8" ht="25.5">
      <c r="A50" s="133">
        <v>40</v>
      </c>
      <c r="B50" s="146" t="s">
        <v>54</v>
      </c>
      <c r="C50" s="66" t="s">
        <v>292</v>
      </c>
      <c r="D50" s="66" t="s">
        <v>385</v>
      </c>
      <c r="E50" s="66" t="s">
        <v>386</v>
      </c>
      <c r="F50" s="66" t="s">
        <v>280</v>
      </c>
      <c r="G50" s="74">
        <v>-250000</v>
      </c>
      <c r="H50" s="74">
        <v>-250000</v>
      </c>
    </row>
    <row r="51" spans="1:8" ht="12.75">
      <c r="A51" s="133">
        <v>41</v>
      </c>
      <c r="B51" s="146" t="s">
        <v>103</v>
      </c>
      <c r="C51" s="66" t="s">
        <v>292</v>
      </c>
      <c r="D51" s="66" t="s">
        <v>385</v>
      </c>
      <c r="E51" s="66" t="s">
        <v>387</v>
      </c>
      <c r="F51" s="66" t="s">
        <v>277</v>
      </c>
      <c r="G51" s="74">
        <v>1000000</v>
      </c>
      <c r="H51" s="74">
        <v>1000000</v>
      </c>
    </row>
    <row r="52" spans="1:8" ht="12.75">
      <c r="A52" s="133">
        <v>42</v>
      </c>
      <c r="B52" s="146" t="s">
        <v>75</v>
      </c>
      <c r="C52" s="66" t="s">
        <v>292</v>
      </c>
      <c r="D52" s="66" t="s">
        <v>385</v>
      </c>
      <c r="E52" s="66" t="s">
        <v>387</v>
      </c>
      <c r="F52" s="66" t="s">
        <v>286</v>
      </c>
      <c r="G52" s="74">
        <v>1000000</v>
      </c>
      <c r="H52" s="74">
        <v>1000000</v>
      </c>
    </row>
    <row r="53" spans="1:8" ht="25.5">
      <c r="A53" s="133">
        <v>43</v>
      </c>
      <c r="B53" s="146" t="s">
        <v>102</v>
      </c>
      <c r="C53" s="66" t="s">
        <v>292</v>
      </c>
      <c r="D53" s="66" t="s">
        <v>385</v>
      </c>
      <c r="E53" s="66" t="s">
        <v>388</v>
      </c>
      <c r="F53" s="66" t="s">
        <v>277</v>
      </c>
      <c r="G53" s="74">
        <v>250000</v>
      </c>
      <c r="H53" s="74">
        <v>250000</v>
      </c>
    </row>
    <row r="54" spans="1:8" ht="25.5">
      <c r="A54" s="133">
        <v>44</v>
      </c>
      <c r="B54" s="146" t="s">
        <v>54</v>
      </c>
      <c r="C54" s="66" t="s">
        <v>292</v>
      </c>
      <c r="D54" s="66" t="s">
        <v>385</v>
      </c>
      <c r="E54" s="66" t="s">
        <v>388</v>
      </c>
      <c r="F54" s="66" t="s">
        <v>280</v>
      </c>
      <c r="G54" s="74">
        <v>250000</v>
      </c>
      <c r="H54" s="74">
        <v>250000</v>
      </c>
    </row>
    <row r="55" spans="1:8" ht="12.75">
      <c r="A55" s="133">
        <v>45</v>
      </c>
      <c r="B55" s="146" t="s">
        <v>103</v>
      </c>
      <c r="C55" s="66" t="s">
        <v>292</v>
      </c>
      <c r="D55" s="66" t="s">
        <v>385</v>
      </c>
      <c r="E55" s="66" t="s">
        <v>389</v>
      </c>
      <c r="F55" s="66" t="s">
        <v>277</v>
      </c>
      <c r="G55" s="74">
        <v>-1000000</v>
      </c>
      <c r="H55" s="74">
        <v>-1000000</v>
      </c>
    </row>
    <row r="56" spans="1:8" ht="12.75">
      <c r="A56" s="133">
        <v>46</v>
      </c>
      <c r="B56" s="146" t="s">
        <v>75</v>
      </c>
      <c r="C56" s="66" t="s">
        <v>292</v>
      </c>
      <c r="D56" s="66" t="s">
        <v>385</v>
      </c>
      <c r="E56" s="66" t="s">
        <v>389</v>
      </c>
      <c r="F56" s="66" t="s">
        <v>286</v>
      </c>
      <c r="G56" s="74">
        <v>-1000000</v>
      </c>
      <c r="H56" s="74">
        <v>-1000000</v>
      </c>
    </row>
    <row r="57" spans="1:8" ht="12.75">
      <c r="A57" s="133">
        <v>47</v>
      </c>
      <c r="B57" s="141" t="s">
        <v>324</v>
      </c>
      <c r="C57" s="188"/>
      <c r="D57" s="188"/>
      <c r="E57" s="188"/>
      <c r="F57" s="188"/>
      <c r="G57" s="151">
        <v>12554250</v>
      </c>
      <c r="H57" s="151">
        <v>0</v>
      </c>
    </row>
    <row r="58" spans="1:8" ht="12.75">
      <c r="A58" s="54"/>
      <c r="B58" s="148"/>
      <c r="C58" s="149"/>
      <c r="D58" s="149"/>
      <c r="E58" s="149"/>
      <c r="F58" s="149"/>
      <c r="G58" s="150"/>
      <c r="H58" s="150"/>
    </row>
    <row r="59" spans="1:8" ht="12.75">
      <c r="A59" s="54"/>
      <c r="B59" s="148"/>
      <c r="C59" s="149"/>
      <c r="D59" s="149"/>
      <c r="E59" s="149"/>
      <c r="F59" s="149"/>
      <c r="G59" s="150"/>
      <c r="H59" s="150"/>
    </row>
    <row r="60" spans="1:8" ht="12.75">
      <c r="A60" s="54"/>
      <c r="B60" s="148"/>
      <c r="C60" s="149"/>
      <c r="D60" s="149"/>
      <c r="E60" s="149"/>
      <c r="F60" s="149"/>
      <c r="G60" s="150"/>
      <c r="H60" s="150"/>
    </row>
    <row r="61" spans="1:8" ht="15">
      <c r="A61" s="54"/>
      <c r="B61" s="162"/>
      <c r="C61" s="163"/>
      <c r="D61" s="163"/>
      <c r="E61" s="163"/>
      <c r="F61" s="163"/>
      <c r="G61" s="164"/>
      <c r="H61" s="164"/>
    </row>
    <row r="62" spans="1:8" ht="15">
      <c r="A62" s="54"/>
      <c r="B62" s="162"/>
      <c r="C62" s="163"/>
      <c r="D62" s="163"/>
      <c r="E62" s="163"/>
      <c r="F62" s="163"/>
      <c r="G62" s="164"/>
      <c r="H62" s="164"/>
    </row>
    <row r="63" spans="1:8" ht="15">
      <c r="A63" s="54"/>
      <c r="B63" s="166" t="s">
        <v>119</v>
      </c>
      <c r="C63" s="163"/>
      <c r="D63" s="189" t="s">
        <v>120</v>
      </c>
      <c r="E63" s="189"/>
      <c r="F63" s="189"/>
      <c r="G63" s="189"/>
      <c r="H63" s="189"/>
    </row>
    <row r="64" spans="1:8" ht="15">
      <c r="A64" s="54"/>
      <c r="B64" s="166" t="s">
        <v>112</v>
      </c>
      <c r="C64" s="163"/>
      <c r="D64" s="189" t="s">
        <v>121</v>
      </c>
      <c r="E64" s="189"/>
      <c r="F64" s="189"/>
      <c r="G64" s="189"/>
      <c r="H64" s="189"/>
    </row>
    <row r="65" spans="1:8" ht="15">
      <c r="A65" s="54"/>
      <c r="B65" s="166"/>
      <c r="C65" s="163"/>
      <c r="D65" s="165"/>
      <c r="E65" s="165"/>
      <c r="F65" s="165"/>
      <c r="G65" s="165"/>
      <c r="H65" s="165"/>
    </row>
    <row r="66" spans="1:8" ht="12.75">
      <c r="A66" s="54"/>
      <c r="B66" s="148"/>
      <c r="C66" s="149"/>
      <c r="D66" s="149"/>
      <c r="E66" s="149"/>
      <c r="F66" s="149"/>
      <c r="G66" s="150"/>
      <c r="H66" s="150"/>
    </row>
    <row r="67" spans="2:8" ht="15">
      <c r="B67" s="1" t="s">
        <v>122</v>
      </c>
      <c r="C67" s="178" t="s">
        <v>296</v>
      </c>
      <c r="D67" s="178"/>
      <c r="E67" s="178"/>
      <c r="F67" s="178"/>
      <c r="G67" s="178"/>
      <c r="H67" s="178"/>
    </row>
  </sheetData>
  <sheetProtection/>
  <autoFilter ref="A10:H10"/>
  <mergeCells count="4">
    <mergeCell ref="B57:F57"/>
    <mergeCell ref="D63:H63"/>
    <mergeCell ref="D64:H64"/>
    <mergeCell ref="C67:H67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50">
      <selection activeCell="C68" sqref="C68"/>
    </sheetView>
  </sheetViews>
  <sheetFormatPr defaultColWidth="9.00390625" defaultRowHeight="12.75"/>
  <cols>
    <col min="1" max="1" width="5.375" style="0" customWidth="1"/>
    <col min="2" max="2" width="57.875" style="19" customWidth="1"/>
    <col min="3" max="3" width="14.125" style="0" customWidth="1"/>
    <col min="4" max="4" width="23.75390625" style="0" customWidth="1"/>
  </cols>
  <sheetData>
    <row r="1" ht="12.75">
      <c r="C1" s="1" t="s">
        <v>435</v>
      </c>
    </row>
    <row r="2" ht="12.75">
      <c r="C2" s="16" t="s">
        <v>184</v>
      </c>
    </row>
    <row r="3" ht="12.75">
      <c r="C3" s="16" t="s">
        <v>168</v>
      </c>
    </row>
    <row r="4" ht="12.75">
      <c r="C4" s="16" t="s">
        <v>238</v>
      </c>
    </row>
    <row r="5" spans="1:3" ht="12.75">
      <c r="A5" s="7"/>
      <c r="C5" s="16" t="s">
        <v>87</v>
      </c>
    </row>
    <row r="6" spans="1:3" ht="12.75">
      <c r="A6" s="7"/>
      <c r="C6" s="17" t="s">
        <v>355</v>
      </c>
    </row>
    <row r="7" spans="1:3" ht="12.75">
      <c r="A7" s="7"/>
      <c r="C7" t="s">
        <v>356</v>
      </c>
    </row>
    <row r="8" spans="1:4" ht="12.75">
      <c r="A8" s="7"/>
      <c r="B8" s="71"/>
      <c r="C8" s="3"/>
      <c r="D8" s="4"/>
    </row>
    <row r="9" spans="1:4" ht="42.75" customHeight="1">
      <c r="A9" s="7"/>
      <c r="B9" s="190" t="s">
        <v>123</v>
      </c>
      <c r="C9" s="190"/>
      <c r="D9" s="190"/>
    </row>
    <row r="10" spans="1:4" ht="12.75" hidden="1">
      <c r="A10" s="7"/>
      <c r="D10" s="3"/>
    </row>
    <row r="11" spans="1:4" ht="66.75" customHeight="1">
      <c r="A11" s="11" t="s">
        <v>214</v>
      </c>
      <c r="B11" s="13" t="s">
        <v>215</v>
      </c>
      <c r="C11" s="13" t="s">
        <v>212</v>
      </c>
      <c r="D11" s="14" t="s">
        <v>216</v>
      </c>
    </row>
    <row r="12" spans="1:4" ht="54.75" customHeight="1">
      <c r="A12" s="58">
        <v>1</v>
      </c>
      <c r="B12" s="75" t="s">
        <v>391</v>
      </c>
      <c r="C12" s="76" t="s">
        <v>220</v>
      </c>
      <c r="D12" s="73">
        <v>561000</v>
      </c>
    </row>
    <row r="13" spans="1:4" ht="38.25">
      <c r="A13" s="58">
        <v>2</v>
      </c>
      <c r="B13" s="77" t="s">
        <v>392</v>
      </c>
      <c r="C13" s="76" t="s">
        <v>221</v>
      </c>
      <c r="D13" s="73">
        <v>561000</v>
      </c>
    </row>
    <row r="14" spans="1:4" ht="39.75" customHeight="1">
      <c r="A14" s="58">
        <v>3</v>
      </c>
      <c r="B14" s="75" t="s">
        <v>393</v>
      </c>
      <c r="C14" s="76" t="s">
        <v>222</v>
      </c>
      <c r="D14" s="73">
        <v>2150000</v>
      </c>
    </row>
    <row r="15" spans="1:4" ht="30" customHeight="1">
      <c r="A15" s="58">
        <v>4</v>
      </c>
      <c r="B15" s="75" t="s">
        <v>394</v>
      </c>
      <c r="C15" s="76" t="s">
        <v>225</v>
      </c>
      <c r="D15" s="73">
        <v>13872743</v>
      </c>
    </row>
    <row r="16" spans="1:4" ht="38.25">
      <c r="A16" s="58">
        <v>5</v>
      </c>
      <c r="B16" s="77" t="s">
        <v>327</v>
      </c>
      <c r="C16" s="76" t="s">
        <v>227</v>
      </c>
      <c r="D16" s="73">
        <v>5583743</v>
      </c>
    </row>
    <row r="17" spans="1:4" ht="52.5" customHeight="1">
      <c r="A17" s="58">
        <v>6</v>
      </c>
      <c r="B17" s="77" t="s">
        <v>328</v>
      </c>
      <c r="C17" s="76" t="s">
        <v>226</v>
      </c>
      <c r="D17" s="73">
        <v>7266000</v>
      </c>
    </row>
    <row r="18" spans="1:4" ht="18.75" customHeight="1">
      <c r="A18" s="58">
        <v>7</v>
      </c>
      <c r="B18" s="77" t="s">
        <v>329</v>
      </c>
      <c r="C18" s="76" t="s">
        <v>234</v>
      </c>
      <c r="D18" s="73">
        <v>63000</v>
      </c>
    </row>
    <row r="19" spans="1:4" ht="15" customHeight="1">
      <c r="A19" s="58">
        <v>8</v>
      </c>
      <c r="B19" s="77" t="s">
        <v>330</v>
      </c>
      <c r="C19" s="76" t="s">
        <v>228</v>
      </c>
      <c r="D19" s="73">
        <v>635000</v>
      </c>
    </row>
    <row r="20" spans="1:4" ht="27.75" customHeight="1">
      <c r="A20" s="58">
        <v>9</v>
      </c>
      <c r="B20" s="77" t="s">
        <v>395</v>
      </c>
      <c r="C20" s="76" t="s">
        <v>229</v>
      </c>
      <c r="D20" s="73">
        <v>325000</v>
      </c>
    </row>
    <row r="21" spans="1:4" ht="27.75" customHeight="1">
      <c r="A21" s="58">
        <v>10</v>
      </c>
      <c r="B21" s="75" t="s">
        <v>396</v>
      </c>
      <c r="C21" s="76" t="s">
        <v>230</v>
      </c>
      <c r="D21" s="73">
        <v>5774000</v>
      </c>
    </row>
    <row r="22" spans="1:4" ht="27.75" customHeight="1">
      <c r="A22" s="58">
        <v>11</v>
      </c>
      <c r="B22" s="77" t="s">
        <v>331</v>
      </c>
      <c r="C22" s="76" t="s">
        <v>186</v>
      </c>
      <c r="D22" s="73">
        <v>515000</v>
      </c>
    </row>
    <row r="23" spans="1:4" ht="51">
      <c r="A23" s="58">
        <v>12</v>
      </c>
      <c r="B23" s="77" t="s">
        <v>332</v>
      </c>
      <c r="C23" s="76" t="s">
        <v>205</v>
      </c>
      <c r="D23" s="73">
        <v>3900000</v>
      </c>
    </row>
    <row r="24" spans="1:4" ht="38.25">
      <c r="A24" s="58">
        <v>13</v>
      </c>
      <c r="B24" s="77" t="s">
        <v>333</v>
      </c>
      <c r="C24" s="76" t="s">
        <v>231</v>
      </c>
      <c r="D24" s="73">
        <v>1359000</v>
      </c>
    </row>
    <row r="25" spans="1:4" ht="39.75" customHeight="1">
      <c r="A25" s="58">
        <v>14</v>
      </c>
      <c r="B25" s="75" t="s">
        <v>397</v>
      </c>
      <c r="C25" s="76" t="s">
        <v>232</v>
      </c>
      <c r="D25" s="73">
        <v>140465773</v>
      </c>
    </row>
    <row r="26" spans="1:4" ht="39.75" customHeight="1">
      <c r="A26" s="58">
        <v>15</v>
      </c>
      <c r="B26" s="77" t="s">
        <v>334</v>
      </c>
      <c r="C26" s="76" t="s">
        <v>191</v>
      </c>
      <c r="D26" s="73">
        <v>12065000</v>
      </c>
    </row>
    <row r="27" spans="1:4" ht="27.75" customHeight="1">
      <c r="A27" s="58">
        <v>16</v>
      </c>
      <c r="B27" s="77" t="s">
        <v>335</v>
      </c>
      <c r="C27" s="76" t="s">
        <v>192</v>
      </c>
      <c r="D27" s="73">
        <v>39456455</v>
      </c>
    </row>
    <row r="28" spans="1:4" ht="27.75" customHeight="1">
      <c r="A28" s="58">
        <v>17</v>
      </c>
      <c r="B28" s="77" t="s">
        <v>336</v>
      </c>
      <c r="C28" s="76" t="s">
        <v>188</v>
      </c>
      <c r="D28" s="73">
        <v>3618388</v>
      </c>
    </row>
    <row r="29" spans="1:4" ht="27.75" customHeight="1">
      <c r="A29" s="58">
        <v>18</v>
      </c>
      <c r="B29" s="77" t="s">
        <v>337</v>
      </c>
      <c r="C29" s="76" t="s">
        <v>193</v>
      </c>
      <c r="D29" s="73">
        <v>75016430</v>
      </c>
    </row>
    <row r="30" spans="1:4" ht="39.75" customHeight="1">
      <c r="A30" s="58">
        <v>19</v>
      </c>
      <c r="B30" s="77" t="s">
        <v>338</v>
      </c>
      <c r="C30" s="76" t="s">
        <v>194</v>
      </c>
      <c r="D30" s="73">
        <v>3080000</v>
      </c>
    </row>
    <row r="31" spans="1:4" ht="38.25">
      <c r="A31" s="58">
        <v>20</v>
      </c>
      <c r="B31" s="77" t="s">
        <v>351</v>
      </c>
      <c r="C31" s="76" t="s">
        <v>233</v>
      </c>
      <c r="D31" s="73">
        <v>7229500</v>
      </c>
    </row>
    <row r="32" spans="1:4" ht="27.75" customHeight="1">
      <c r="A32" s="58">
        <v>21</v>
      </c>
      <c r="B32" s="75" t="s">
        <v>398</v>
      </c>
      <c r="C32" s="76" t="s">
        <v>235</v>
      </c>
      <c r="D32" s="73">
        <v>93265710</v>
      </c>
    </row>
    <row r="33" spans="1:4" ht="38.25">
      <c r="A33" s="58">
        <v>22</v>
      </c>
      <c r="B33" s="77" t="s">
        <v>399</v>
      </c>
      <c r="C33" s="76" t="s">
        <v>237</v>
      </c>
      <c r="D33" s="73">
        <v>62588810</v>
      </c>
    </row>
    <row r="34" spans="1:4" ht="27.75" customHeight="1">
      <c r="A34" s="58">
        <v>23</v>
      </c>
      <c r="B34" s="77" t="s">
        <v>339</v>
      </c>
      <c r="C34" s="76" t="s">
        <v>236</v>
      </c>
      <c r="D34" s="73">
        <v>30676900</v>
      </c>
    </row>
    <row r="35" spans="1:4" ht="27.75" customHeight="1">
      <c r="A35" s="58">
        <v>24</v>
      </c>
      <c r="B35" s="75" t="s">
        <v>400</v>
      </c>
      <c r="C35" s="76" t="s">
        <v>189</v>
      </c>
      <c r="D35" s="73">
        <v>123998000</v>
      </c>
    </row>
    <row r="36" spans="1:4" ht="63.75">
      <c r="A36" s="58">
        <v>25</v>
      </c>
      <c r="B36" s="77" t="s">
        <v>401</v>
      </c>
      <c r="C36" s="76" t="s">
        <v>190</v>
      </c>
      <c r="D36" s="73">
        <v>23300000</v>
      </c>
    </row>
    <row r="37" spans="1:4" ht="51">
      <c r="A37" s="58">
        <v>26</v>
      </c>
      <c r="B37" s="77" t="s">
        <v>402</v>
      </c>
      <c r="C37" s="76" t="s">
        <v>206</v>
      </c>
      <c r="D37" s="73">
        <v>100348000</v>
      </c>
    </row>
    <row r="38" spans="1:4" ht="39.75" customHeight="1">
      <c r="A38" s="58">
        <v>27</v>
      </c>
      <c r="B38" s="77" t="s">
        <v>124</v>
      </c>
      <c r="C38" s="76" t="s">
        <v>207</v>
      </c>
      <c r="D38" s="73">
        <v>350000</v>
      </c>
    </row>
    <row r="39" spans="1:4" ht="38.25">
      <c r="A39" s="58">
        <v>28</v>
      </c>
      <c r="B39" s="75" t="s">
        <v>403</v>
      </c>
      <c r="C39" s="76" t="s">
        <v>187</v>
      </c>
      <c r="D39" s="73">
        <v>4023000</v>
      </c>
    </row>
    <row r="40" spans="1:4" ht="25.5">
      <c r="A40" s="58">
        <v>29</v>
      </c>
      <c r="B40" s="75" t="s">
        <v>404</v>
      </c>
      <c r="C40" s="76" t="s">
        <v>195</v>
      </c>
      <c r="D40" s="73">
        <v>767693482</v>
      </c>
    </row>
    <row r="41" spans="1:4" ht="27.75" customHeight="1">
      <c r="A41" s="58">
        <v>30</v>
      </c>
      <c r="B41" s="77" t="s">
        <v>340</v>
      </c>
      <c r="C41" s="76" t="s">
        <v>196</v>
      </c>
      <c r="D41" s="73">
        <v>199851780</v>
      </c>
    </row>
    <row r="42" spans="1:4" ht="25.5">
      <c r="A42" s="58">
        <v>31</v>
      </c>
      <c r="B42" s="77" t="s">
        <v>341</v>
      </c>
      <c r="C42" s="76" t="s">
        <v>197</v>
      </c>
      <c r="D42" s="73">
        <v>494277904</v>
      </c>
    </row>
    <row r="43" spans="1:4" ht="40.5" customHeight="1">
      <c r="A43" s="58">
        <v>32</v>
      </c>
      <c r="B43" s="77" t="s">
        <v>405</v>
      </c>
      <c r="C43" s="76" t="s">
        <v>198</v>
      </c>
      <c r="D43" s="73">
        <v>50464845</v>
      </c>
    </row>
    <row r="44" spans="1:4" ht="39.75" customHeight="1">
      <c r="A44" s="58">
        <v>33</v>
      </c>
      <c r="B44" s="77" t="s">
        <v>406</v>
      </c>
      <c r="C44" s="76" t="s">
        <v>378</v>
      </c>
      <c r="D44" s="73">
        <v>23098953</v>
      </c>
    </row>
    <row r="45" spans="1:4" ht="27.75" customHeight="1">
      <c r="A45" s="58">
        <v>34</v>
      </c>
      <c r="B45" s="75" t="s">
        <v>407</v>
      </c>
      <c r="C45" s="76" t="s">
        <v>199</v>
      </c>
      <c r="D45" s="73">
        <v>198569964</v>
      </c>
    </row>
    <row r="46" spans="1:4" ht="15" customHeight="1">
      <c r="A46" s="58">
        <v>35</v>
      </c>
      <c r="B46" s="77" t="s">
        <v>342</v>
      </c>
      <c r="C46" s="76" t="s">
        <v>203</v>
      </c>
      <c r="D46" s="73">
        <v>149202381</v>
      </c>
    </row>
    <row r="47" spans="1:4" ht="25.5">
      <c r="A47" s="58">
        <v>36</v>
      </c>
      <c r="B47" s="77" t="s">
        <v>343</v>
      </c>
      <c r="C47" s="76" t="s">
        <v>200</v>
      </c>
      <c r="D47" s="73">
        <v>20000000</v>
      </c>
    </row>
    <row r="48" spans="1:4" ht="39.75" customHeight="1">
      <c r="A48" s="58">
        <v>37</v>
      </c>
      <c r="B48" s="77" t="s">
        <v>408</v>
      </c>
      <c r="C48" s="76" t="s">
        <v>204</v>
      </c>
      <c r="D48" s="73">
        <v>29367583</v>
      </c>
    </row>
    <row r="49" spans="1:4" ht="38.25">
      <c r="A49" s="58">
        <v>38</v>
      </c>
      <c r="B49" s="75" t="s">
        <v>409</v>
      </c>
      <c r="C49" s="76" t="s">
        <v>223</v>
      </c>
      <c r="D49" s="73">
        <v>16020708</v>
      </c>
    </row>
    <row r="50" spans="1:4" ht="27.75" customHeight="1">
      <c r="A50" s="58">
        <v>39</v>
      </c>
      <c r="B50" s="77" t="s">
        <v>344</v>
      </c>
      <c r="C50" s="76" t="s">
        <v>208</v>
      </c>
      <c r="D50" s="73">
        <v>7365920</v>
      </c>
    </row>
    <row r="51" spans="1:4" ht="25.5">
      <c r="A51" s="58">
        <v>40</v>
      </c>
      <c r="B51" s="77" t="s">
        <v>345</v>
      </c>
      <c r="C51" s="76" t="s">
        <v>201</v>
      </c>
      <c r="D51" s="73">
        <v>2176488</v>
      </c>
    </row>
    <row r="52" spans="1:4" ht="27.75" customHeight="1">
      <c r="A52" s="58">
        <v>41</v>
      </c>
      <c r="B52" s="77" t="s">
        <v>346</v>
      </c>
      <c r="C52" s="76" t="s">
        <v>224</v>
      </c>
      <c r="D52" s="73">
        <v>627000</v>
      </c>
    </row>
    <row r="53" spans="1:4" ht="39.75" customHeight="1">
      <c r="A53" s="58">
        <v>42</v>
      </c>
      <c r="B53" s="77" t="s">
        <v>410</v>
      </c>
      <c r="C53" s="76" t="s">
        <v>202</v>
      </c>
      <c r="D53" s="73">
        <v>5851300</v>
      </c>
    </row>
    <row r="54" spans="1:4" ht="38.25">
      <c r="A54" s="58">
        <v>43</v>
      </c>
      <c r="B54" s="75" t="s">
        <v>411</v>
      </c>
      <c r="C54" s="76" t="s">
        <v>217</v>
      </c>
      <c r="D54" s="73">
        <v>14844221</v>
      </c>
    </row>
    <row r="55" spans="1:4" ht="15" customHeight="1">
      <c r="A55" s="58">
        <v>44</v>
      </c>
      <c r="B55" s="77" t="s">
        <v>347</v>
      </c>
      <c r="C55" s="76" t="s">
        <v>209</v>
      </c>
      <c r="D55" s="73">
        <v>29010</v>
      </c>
    </row>
    <row r="56" spans="1:4" ht="63.75">
      <c r="A56" s="58">
        <v>45</v>
      </c>
      <c r="B56" s="77" t="s">
        <v>412</v>
      </c>
      <c r="C56" s="76" t="s">
        <v>218</v>
      </c>
      <c r="D56" s="73">
        <v>13425117</v>
      </c>
    </row>
    <row r="57" spans="1:4" ht="44.25" customHeight="1">
      <c r="A57" s="58">
        <v>46</v>
      </c>
      <c r="B57" s="77" t="s">
        <v>413</v>
      </c>
      <c r="C57" s="76" t="s">
        <v>219</v>
      </c>
      <c r="D57" s="73">
        <v>1390094</v>
      </c>
    </row>
    <row r="58" spans="1:4" ht="51">
      <c r="A58" s="58">
        <v>47</v>
      </c>
      <c r="B58" s="75" t="s">
        <v>349</v>
      </c>
      <c r="C58" s="76" t="s">
        <v>241</v>
      </c>
      <c r="D58" s="73">
        <v>4000000</v>
      </c>
    </row>
    <row r="59" spans="1:4" ht="38.25">
      <c r="A59" s="58">
        <v>48</v>
      </c>
      <c r="B59" s="75" t="s">
        <v>352</v>
      </c>
      <c r="C59" s="76" t="s">
        <v>321</v>
      </c>
      <c r="D59" s="73">
        <v>24861624</v>
      </c>
    </row>
    <row r="60" spans="1:4" ht="12.75">
      <c r="A60" s="58">
        <v>49</v>
      </c>
      <c r="B60" s="191" t="s">
        <v>324</v>
      </c>
      <c r="C60" s="192"/>
      <c r="D60" s="167">
        <v>1410100225</v>
      </c>
    </row>
    <row r="63" spans="2:4" ht="12.75">
      <c r="B63" s="171"/>
      <c r="C63" s="171"/>
      <c r="D63" s="171"/>
    </row>
    <row r="64" spans="2:4" ht="12.75">
      <c r="B64" s="2"/>
      <c r="C64" s="2"/>
      <c r="D64" s="2"/>
    </row>
    <row r="65" spans="2:4" ht="15">
      <c r="B65" s="80" t="s">
        <v>125</v>
      </c>
      <c r="C65" s="80"/>
      <c r="D65" s="80"/>
    </row>
    <row r="66" spans="2:4" ht="15">
      <c r="B66" s="172" t="s">
        <v>126</v>
      </c>
      <c r="C66" s="172"/>
      <c r="D66" s="172"/>
    </row>
    <row r="67" spans="2:4" ht="15">
      <c r="B67" s="139"/>
      <c r="C67" s="139"/>
      <c r="D67" s="139"/>
    </row>
    <row r="68" spans="2:4" ht="15">
      <c r="B68" s="81"/>
      <c r="C68" s="81"/>
      <c r="D68" s="81"/>
    </row>
    <row r="69" spans="2:4" ht="15">
      <c r="B69" s="81" t="s">
        <v>127</v>
      </c>
      <c r="C69" s="81"/>
      <c r="D69" s="82" t="s">
        <v>296</v>
      </c>
    </row>
  </sheetData>
  <sheetProtection/>
  <mergeCells count="4">
    <mergeCell ref="B9:D9"/>
    <mergeCell ref="B60:C60"/>
    <mergeCell ref="B63:D63"/>
    <mergeCell ref="B66:D66"/>
  </mergeCells>
  <printOptions/>
  <pageMargins left="0.7480314960629921" right="0.3937007874015748" top="0.3937007874015748" bottom="0.3937007874015748" header="0.15748031496062992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B49">
      <selection activeCell="B67" sqref="B67:E67"/>
    </sheetView>
  </sheetViews>
  <sheetFormatPr defaultColWidth="9.00390625" defaultRowHeight="12.75"/>
  <cols>
    <col min="1" max="1" width="5.375" style="0" customWidth="1"/>
    <col min="2" max="2" width="50.125" style="18" customWidth="1"/>
    <col min="3" max="3" width="13.00390625" style="0" customWidth="1"/>
    <col min="4" max="4" width="20.125" style="0" customWidth="1"/>
    <col min="5" max="5" width="20.25390625" style="0" customWidth="1"/>
  </cols>
  <sheetData>
    <row r="1" ht="12.75">
      <c r="C1" s="1" t="s">
        <v>146</v>
      </c>
    </row>
    <row r="2" ht="12.75">
      <c r="C2" s="16" t="s">
        <v>184</v>
      </c>
    </row>
    <row r="3" ht="12.75">
      <c r="C3" s="16" t="s">
        <v>169</v>
      </c>
    </row>
    <row r="4" ht="12.75">
      <c r="C4" s="16" t="s">
        <v>238</v>
      </c>
    </row>
    <row r="5" spans="1:3" ht="12.75">
      <c r="A5" s="7"/>
      <c r="C5" s="16" t="s">
        <v>354</v>
      </c>
    </row>
    <row r="6" spans="1:3" ht="12.75">
      <c r="A6" s="7"/>
      <c r="C6" s="17" t="s">
        <v>355</v>
      </c>
    </row>
    <row r="7" spans="1:3" ht="12.75">
      <c r="A7" s="7"/>
      <c r="C7" t="s">
        <v>422</v>
      </c>
    </row>
    <row r="8" spans="1:4" ht="6" customHeight="1">
      <c r="A8" s="7"/>
      <c r="B8" s="57"/>
      <c r="C8" s="3"/>
      <c r="D8" s="4"/>
    </row>
    <row r="9" spans="1:4" ht="42.75" customHeight="1">
      <c r="A9" s="7"/>
      <c r="B9" s="193" t="s">
        <v>128</v>
      </c>
      <c r="C9" s="193"/>
      <c r="D9" s="193"/>
    </row>
    <row r="10" spans="1:4" ht="20.25" customHeight="1">
      <c r="A10" s="7"/>
      <c r="D10" s="3"/>
    </row>
    <row r="11" spans="1:5" ht="102" customHeight="1">
      <c r="A11" s="11" t="s">
        <v>214</v>
      </c>
      <c r="B11" s="13" t="s">
        <v>215</v>
      </c>
      <c r="C11" s="13" t="s">
        <v>212</v>
      </c>
      <c r="D11" s="60" t="s">
        <v>423</v>
      </c>
      <c r="E11" s="60" t="s">
        <v>424</v>
      </c>
    </row>
    <row r="12" spans="1:5" ht="63.75">
      <c r="A12" s="51">
        <v>1</v>
      </c>
      <c r="B12" s="75" t="s">
        <v>391</v>
      </c>
      <c r="C12" s="66" t="s">
        <v>220</v>
      </c>
      <c r="D12" s="73">
        <v>561000</v>
      </c>
      <c r="E12" s="73">
        <v>561000</v>
      </c>
    </row>
    <row r="13" spans="1:5" ht="39.75" customHeight="1">
      <c r="A13" s="51">
        <v>2</v>
      </c>
      <c r="B13" s="65" t="s">
        <v>392</v>
      </c>
      <c r="C13" s="66" t="s">
        <v>221</v>
      </c>
      <c r="D13" s="73">
        <v>561000</v>
      </c>
      <c r="E13" s="73">
        <v>561000</v>
      </c>
    </row>
    <row r="14" spans="1:5" ht="39" customHeight="1">
      <c r="A14" s="51">
        <v>3</v>
      </c>
      <c r="B14" s="75" t="s">
        <v>414</v>
      </c>
      <c r="C14" s="66" t="s">
        <v>222</v>
      </c>
      <c r="D14" s="73">
        <v>2100000</v>
      </c>
      <c r="E14" s="73">
        <v>2100000</v>
      </c>
    </row>
    <row r="15" spans="1:5" ht="38.25">
      <c r="A15" s="51">
        <v>4</v>
      </c>
      <c r="B15" s="75" t="s">
        <v>394</v>
      </c>
      <c r="C15" s="66" t="s">
        <v>225</v>
      </c>
      <c r="D15" s="73">
        <v>13552743</v>
      </c>
      <c r="E15" s="73">
        <v>13552743</v>
      </c>
    </row>
    <row r="16" spans="1:5" ht="38.25">
      <c r="A16" s="51">
        <v>5</v>
      </c>
      <c r="B16" s="65" t="s">
        <v>327</v>
      </c>
      <c r="C16" s="66" t="s">
        <v>227</v>
      </c>
      <c r="D16" s="73">
        <v>5583743</v>
      </c>
      <c r="E16" s="73">
        <v>5583743</v>
      </c>
    </row>
    <row r="17" spans="1:5" ht="63.75">
      <c r="A17" s="51">
        <v>6</v>
      </c>
      <c r="B17" s="65" t="s">
        <v>328</v>
      </c>
      <c r="C17" s="66" t="s">
        <v>226</v>
      </c>
      <c r="D17" s="73">
        <v>7266000</v>
      </c>
      <c r="E17" s="73">
        <v>7266000</v>
      </c>
    </row>
    <row r="18" spans="1:5" ht="25.5">
      <c r="A18" s="51">
        <v>7</v>
      </c>
      <c r="B18" s="65" t="s">
        <v>329</v>
      </c>
      <c r="C18" s="66" t="s">
        <v>234</v>
      </c>
      <c r="D18" s="73">
        <v>63000</v>
      </c>
      <c r="E18" s="73">
        <v>63000</v>
      </c>
    </row>
    <row r="19" spans="1:5" ht="25.5">
      <c r="A19" s="51">
        <v>8</v>
      </c>
      <c r="B19" s="65" t="s">
        <v>330</v>
      </c>
      <c r="C19" s="66" t="s">
        <v>228</v>
      </c>
      <c r="D19" s="73">
        <v>315000</v>
      </c>
      <c r="E19" s="73">
        <v>315000</v>
      </c>
    </row>
    <row r="20" spans="1:5" ht="27.75" customHeight="1">
      <c r="A20" s="51">
        <v>9</v>
      </c>
      <c r="B20" s="146" t="s">
        <v>129</v>
      </c>
      <c r="C20" s="66" t="s">
        <v>229</v>
      </c>
      <c r="D20" s="73">
        <v>325000</v>
      </c>
      <c r="E20" s="73">
        <v>325000</v>
      </c>
    </row>
    <row r="21" spans="1:5" ht="27.75" customHeight="1">
      <c r="A21" s="51">
        <v>10</v>
      </c>
      <c r="B21" s="75" t="s">
        <v>396</v>
      </c>
      <c r="C21" s="66" t="s">
        <v>230</v>
      </c>
      <c r="D21" s="73">
        <v>5774000</v>
      </c>
      <c r="E21" s="73">
        <v>5774000</v>
      </c>
    </row>
    <row r="22" spans="1:5" ht="38.25">
      <c r="A22" s="51">
        <v>11</v>
      </c>
      <c r="B22" s="65" t="s">
        <v>331</v>
      </c>
      <c r="C22" s="66" t="s">
        <v>186</v>
      </c>
      <c r="D22" s="73">
        <v>515000</v>
      </c>
      <c r="E22" s="73">
        <v>515000</v>
      </c>
    </row>
    <row r="23" spans="1:5" ht="51">
      <c r="A23" s="51">
        <v>12</v>
      </c>
      <c r="B23" s="65" t="s">
        <v>332</v>
      </c>
      <c r="C23" s="66" t="s">
        <v>205</v>
      </c>
      <c r="D23" s="73">
        <v>3900000</v>
      </c>
      <c r="E23" s="73">
        <v>3900000</v>
      </c>
    </row>
    <row r="24" spans="1:5" ht="38.25">
      <c r="A24" s="51">
        <v>13</v>
      </c>
      <c r="B24" s="65" t="s">
        <v>333</v>
      </c>
      <c r="C24" s="66" t="s">
        <v>231</v>
      </c>
      <c r="D24" s="73">
        <v>1359000</v>
      </c>
      <c r="E24" s="73">
        <v>1359000</v>
      </c>
    </row>
    <row r="25" spans="1:5" ht="51">
      <c r="A25" s="51">
        <v>14</v>
      </c>
      <c r="B25" s="75" t="s">
        <v>397</v>
      </c>
      <c r="C25" s="66" t="s">
        <v>232</v>
      </c>
      <c r="D25" s="73">
        <v>29101500</v>
      </c>
      <c r="E25" s="73">
        <v>29101500</v>
      </c>
    </row>
    <row r="26" spans="1:5" ht="39.75" customHeight="1">
      <c r="A26" s="51">
        <v>15</v>
      </c>
      <c r="B26" s="146" t="s">
        <v>130</v>
      </c>
      <c r="C26" s="66" t="s">
        <v>191</v>
      </c>
      <c r="D26" s="73">
        <v>7892000</v>
      </c>
      <c r="E26" s="73">
        <v>7892000</v>
      </c>
    </row>
    <row r="27" spans="1:5" ht="27.75" customHeight="1">
      <c r="A27" s="51">
        <v>16</v>
      </c>
      <c r="B27" s="65" t="s">
        <v>335</v>
      </c>
      <c r="C27" s="66" t="s">
        <v>192</v>
      </c>
      <c r="D27" s="73">
        <v>5850000</v>
      </c>
      <c r="E27" s="73">
        <v>5850000</v>
      </c>
    </row>
    <row r="28" spans="1:5" ht="27.75" customHeight="1">
      <c r="A28" s="51">
        <v>17</v>
      </c>
      <c r="B28" s="65" t="s">
        <v>336</v>
      </c>
      <c r="C28" s="66" t="s">
        <v>188</v>
      </c>
      <c r="D28" s="73">
        <v>3600000</v>
      </c>
      <c r="E28" s="73">
        <v>3600000</v>
      </c>
    </row>
    <row r="29" spans="1:5" ht="27.75" customHeight="1">
      <c r="A29" s="51">
        <v>18</v>
      </c>
      <c r="B29" s="65" t="s">
        <v>337</v>
      </c>
      <c r="C29" s="66" t="s">
        <v>193</v>
      </c>
      <c r="D29" s="73">
        <v>2000000</v>
      </c>
      <c r="E29" s="73">
        <v>2000000</v>
      </c>
    </row>
    <row r="30" spans="1:5" ht="39.75" customHeight="1">
      <c r="A30" s="51">
        <v>19</v>
      </c>
      <c r="B30" s="65" t="s">
        <v>338</v>
      </c>
      <c r="C30" s="66" t="s">
        <v>194</v>
      </c>
      <c r="D30" s="73">
        <v>2730000</v>
      </c>
      <c r="E30" s="73">
        <v>2730000</v>
      </c>
    </row>
    <row r="31" spans="1:5" ht="39.75" customHeight="1">
      <c r="A31" s="51">
        <v>20</v>
      </c>
      <c r="B31" s="65" t="s">
        <v>351</v>
      </c>
      <c r="C31" s="66" t="s">
        <v>233</v>
      </c>
      <c r="D31" s="73">
        <v>7029500</v>
      </c>
      <c r="E31" s="73">
        <v>7029500</v>
      </c>
    </row>
    <row r="32" spans="1:5" ht="38.25">
      <c r="A32" s="51">
        <v>21</v>
      </c>
      <c r="B32" s="75" t="s">
        <v>398</v>
      </c>
      <c r="C32" s="66" t="s">
        <v>235</v>
      </c>
      <c r="D32" s="73">
        <v>91676900</v>
      </c>
      <c r="E32" s="73">
        <v>89732025</v>
      </c>
    </row>
    <row r="33" spans="1:5" ht="38.25">
      <c r="A33" s="51">
        <v>22</v>
      </c>
      <c r="B33" s="65" t="s">
        <v>399</v>
      </c>
      <c r="C33" s="66" t="s">
        <v>237</v>
      </c>
      <c r="D33" s="73">
        <v>61000000</v>
      </c>
      <c r="E33" s="73">
        <v>59055125</v>
      </c>
    </row>
    <row r="34" spans="1:5" ht="38.25">
      <c r="A34" s="51">
        <v>23</v>
      </c>
      <c r="B34" s="65" t="s">
        <v>339</v>
      </c>
      <c r="C34" s="66" t="s">
        <v>236</v>
      </c>
      <c r="D34" s="73">
        <v>30676900</v>
      </c>
      <c r="E34" s="73">
        <v>30676900</v>
      </c>
    </row>
    <row r="35" spans="1:5" ht="27.75" customHeight="1">
      <c r="A35" s="51">
        <v>24</v>
      </c>
      <c r="B35" s="75" t="s">
        <v>400</v>
      </c>
      <c r="C35" s="66" t="s">
        <v>189</v>
      </c>
      <c r="D35" s="73">
        <v>111598000</v>
      </c>
      <c r="E35" s="73">
        <v>111598000</v>
      </c>
    </row>
    <row r="36" spans="1:5" ht="76.5">
      <c r="A36" s="51">
        <v>25</v>
      </c>
      <c r="B36" s="65" t="s">
        <v>401</v>
      </c>
      <c r="C36" s="66" t="s">
        <v>190</v>
      </c>
      <c r="D36" s="73">
        <v>10900000</v>
      </c>
      <c r="E36" s="73">
        <v>10900000</v>
      </c>
    </row>
    <row r="37" spans="1:5" ht="53.25" customHeight="1">
      <c r="A37" s="51">
        <v>26</v>
      </c>
      <c r="B37" s="78" t="s">
        <v>415</v>
      </c>
      <c r="C37" s="66" t="s">
        <v>206</v>
      </c>
      <c r="D37" s="73">
        <v>100348000</v>
      </c>
      <c r="E37" s="73">
        <v>100348000</v>
      </c>
    </row>
    <row r="38" spans="1:5" ht="51">
      <c r="A38" s="51">
        <v>27</v>
      </c>
      <c r="B38" s="146" t="s">
        <v>131</v>
      </c>
      <c r="C38" s="66" t="s">
        <v>207</v>
      </c>
      <c r="D38" s="73">
        <v>350000</v>
      </c>
      <c r="E38" s="73">
        <v>350000</v>
      </c>
    </row>
    <row r="39" spans="1:5" ht="38.25">
      <c r="A39" s="51">
        <v>28</v>
      </c>
      <c r="B39" s="75" t="s">
        <v>403</v>
      </c>
      <c r="C39" s="66" t="s">
        <v>187</v>
      </c>
      <c r="D39" s="73">
        <v>2300000</v>
      </c>
      <c r="E39" s="73">
        <v>2300000</v>
      </c>
    </row>
    <row r="40" spans="1:5" ht="27.75" customHeight="1">
      <c r="A40" s="51">
        <v>29</v>
      </c>
      <c r="B40" s="75" t="s">
        <v>404</v>
      </c>
      <c r="C40" s="66" t="s">
        <v>195</v>
      </c>
      <c r="D40" s="73">
        <v>788814372</v>
      </c>
      <c r="E40" s="73">
        <v>818086612</v>
      </c>
    </row>
    <row r="41" spans="1:5" ht="27.75" customHeight="1">
      <c r="A41" s="51">
        <v>30</v>
      </c>
      <c r="B41" s="65" t="s">
        <v>340</v>
      </c>
      <c r="C41" s="66" t="s">
        <v>196</v>
      </c>
      <c r="D41" s="73">
        <v>206375443</v>
      </c>
      <c r="E41" s="73">
        <v>213662429</v>
      </c>
    </row>
    <row r="42" spans="1:5" ht="27.75" customHeight="1">
      <c r="A42" s="51">
        <v>31</v>
      </c>
      <c r="B42" s="65" t="s">
        <v>341</v>
      </c>
      <c r="C42" s="66" t="s">
        <v>197</v>
      </c>
      <c r="D42" s="73">
        <v>507752392</v>
      </c>
      <c r="E42" s="73">
        <v>528409080</v>
      </c>
    </row>
    <row r="43" spans="1:5" ht="51">
      <c r="A43" s="51">
        <v>32</v>
      </c>
      <c r="B43" s="65" t="s">
        <v>405</v>
      </c>
      <c r="C43" s="66" t="s">
        <v>198</v>
      </c>
      <c r="D43" s="73">
        <v>51566301</v>
      </c>
      <c r="E43" s="73">
        <v>52610720</v>
      </c>
    </row>
    <row r="44" spans="1:5" ht="39.75" customHeight="1">
      <c r="A44" s="51">
        <v>33</v>
      </c>
      <c r="B44" s="65" t="s">
        <v>406</v>
      </c>
      <c r="C44" s="66" t="s">
        <v>378</v>
      </c>
      <c r="D44" s="73">
        <v>23120236</v>
      </c>
      <c r="E44" s="73">
        <v>23404383</v>
      </c>
    </row>
    <row r="45" spans="1:5" ht="27.75" customHeight="1">
      <c r="A45" s="51">
        <v>34</v>
      </c>
      <c r="B45" s="75" t="s">
        <v>407</v>
      </c>
      <c r="C45" s="66" t="s">
        <v>199</v>
      </c>
      <c r="D45" s="73">
        <v>169882184</v>
      </c>
      <c r="E45" s="73">
        <v>173171304</v>
      </c>
    </row>
    <row r="46" spans="1:5" ht="15" customHeight="1">
      <c r="A46" s="51">
        <v>35</v>
      </c>
      <c r="B46" s="65" t="s">
        <v>342</v>
      </c>
      <c r="C46" s="66" t="s">
        <v>203</v>
      </c>
      <c r="D46" s="73">
        <v>120245120</v>
      </c>
      <c r="E46" s="73">
        <v>123534240</v>
      </c>
    </row>
    <row r="47" spans="1:5" ht="25.5">
      <c r="A47" s="51">
        <v>36</v>
      </c>
      <c r="B47" s="65" t="s">
        <v>343</v>
      </c>
      <c r="C47" s="66" t="s">
        <v>200</v>
      </c>
      <c r="D47" s="73">
        <v>20000000</v>
      </c>
      <c r="E47" s="73">
        <v>20000000</v>
      </c>
    </row>
    <row r="48" spans="1:5" ht="39.75" customHeight="1">
      <c r="A48" s="51">
        <v>37</v>
      </c>
      <c r="B48" s="65" t="s">
        <v>408</v>
      </c>
      <c r="C48" s="66" t="s">
        <v>204</v>
      </c>
      <c r="D48" s="73">
        <v>29637064</v>
      </c>
      <c r="E48" s="73">
        <v>29637064</v>
      </c>
    </row>
    <row r="49" spans="1:5" ht="39.75" customHeight="1">
      <c r="A49" s="51">
        <v>38</v>
      </c>
      <c r="B49" s="75" t="s">
        <v>409</v>
      </c>
      <c r="C49" s="66" t="s">
        <v>223</v>
      </c>
      <c r="D49" s="73">
        <v>10750500</v>
      </c>
      <c r="E49" s="73">
        <v>10750500</v>
      </c>
    </row>
    <row r="50" spans="1:5" ht="27.75" customHeight="1">
      <c r="A50" s="51">
        <v>39</v>
      </c>
      <c r="B50" s="65" t="s">
        <v>344</v>
      </c>
      <c r="C50" s="66" t="s">
        <v>208</v>
      </c>
      <c r="D50" s="73">
        <v>1923500</v>
      </c>
      <c r="E50" s="73">
        <v>1923500</v>
      </c>
    </row>
    <row r="51" spans="1:5" ht="25.5">
      <c r="A51" s="51">
        <v>40</v>
      </c>
      <c r="B51" s="65" t="s">
        <v>345</v>
      </c>
      <c r="C51" s="66" t="s">
        <v>201</v>
      </c>
      <c r="D51" s="73">
        <v>2330000</v>
      </c>
      <c r="E51" s="73">
        <v>2330000</v>
      </c>
    </row>
    <row r="52" spans="1:5" ht="27.75" customHeight="1">
      <c r="A52" s="51">
        <v>41</v>
      </c>
      <c r="B52" s="65" t="s">
        <v>346</v>
      </c>
      <c r="C52" s="66" t="s">
        <v>224</v>
      </c>
      <c r="D52" s="73">
        <v>627000</v>
      </c>
      <c r="E52" s="73">
        <v>627000</v>
      </c>
    </row>
    <row r="53" spans="1:5" ht="51">
      <c r="A53" s="51">
        <v>42</v>
      </c>
      <c r="B53" s="65" t="s">
        <v>410</v>
      </c>
      <c r="C53" s="66" t="s">
        <v>202</v>
      </c>
      <c r="D53" s="73">
        <v>5870000</v>
      </c>
      <c r="E53" s="73">
        <v>5870000</v>
      </c>
    </row>
    <row r="54" spans="1:5" ht="39.75" customHeight="1">
      <c r="A54" s="51">
        <v>43</v>
      </c>
      <c r="B54" s="75" t="s">
        <v>411</v>
      </c>
      <c r="C54" s="66" t="s">
        <v>217</v>
      </c>
      <c r="D54" s="73">
        <v>14844221</v>
      </c>
      <c r="E54" s="73">
        <v>14844221</v>
      </c>
    </row>
    <row r="55" spans="1:5" ht="15" customHeight="1">
      <c r="A55" s="51">
        <v>44</v>
      </c>
      <c r="B55" s="65" t="s">
        <v>347</v>
      </c>
      <c r="C55" s="66" t="s">
        <v>209</v>
      </c>
      <c r="D55" s="73">
        <v>29010</v>
      </c>
      <c r="E55" s="73">
        <v>29010</v>
      </c>
    </row>
    <row r="56" spans="1:5" ht="68.25" customHeight="1">
      <c r="A56" s="51">
        <v>45</v>
      </c>
      <c r="B56" s="65" t="s">
        <v>416</v>
      </c>
      <c r="C56" s="66" t="s">
        <v>218</v>
      </c>
      <c r="D56" s="73">
        <v>13425117</v>
      </c>
      <c r="E56" s="73">
        <v>13425117</v>
      </c>
    </row>
    <row r="57" spans="1:5" ht="39.75" customHeight="1">
      <c r="A57" s="51">
        <v>46</v>
      </c>
      <c r="B57" s="65" t="s">
        <v>348</v>
      </c>
      <c r="C57" s="66" t="s">
        <v>219</v>
      </c>
      <c r="D57" s="73">
        <v>1390094</v>
      </c>
      <c r="E57" s="73">
        <v>1390094</v>
      </c>
    </row>
    <row r="58" spans="1:5" ht="38.25">
      <c r="A58" s="51">
        <v>47</v>
      </c>
      <c r="B58" s="75" t="s">
        <v>352</v>
      </c>
      <c r="C58" s="66" t="s">
        <v>321</v>
      </c>
      <c r="D58" s="168">
        <v>15554250</v>
      </c>
      <c r="E58" s="168">
        <v>3000000</v>
      </c>
    </row>
    <row r="59" spans="1:5" ht="15" customHeight="1">
      <c r="A59" s="54"/>
      <c r="B59" s="141" t="s">
        <v>324</v>
      </c>
      <c r="C59" s="188"/>
      <c r="D59" s="169">
        <v>1256509670</v>
      </c>
      <c r="E59" s="169">
        <v>1274571905</v>
      </c>
    </row>
    <row r="66" spans="2:5" ht="15">
      <c r="B66" s="80" t="s">
        <v>294</v>
      </c>
      <c r="C66" s="80"/>
      <c r="D66" s="80"/>
      <c r="E66" s="80"/>
    </row>
    <row r="67" spans="2:5" ht="15">
      <c r="B67" s="172" t="s">
        <v>295</v>
      </c>
      <c r="C67" s="172"/>
      <c r="D67" s="172"/>
      <c r="E67" s="172"/>
    </row>
    <row r="68" spans="2:5" ht="15">
      <c r="B68" s="81"/>
      <c r="C68" s="81"/>
      <c r="D68" s="81"/>
      <c r="E68" s="81"/>
    </row>
    <row r="69" spans="2:5" ht="15">
      <c r="B69" s="81" t="s">
        <v>132</v>
      </c>
      <c r="C69" s="81"/>
      <c r="D69" s="178" t="s">
        <v>296</v>
      </c>
      <c r="E69" s="178"/>
    </row>
  </sheetData>
  <sheetProtection/>
  <mergeCells count="4">
    <mergeCell ref="B9:D9"/>
    <mergeCell ref="B67:E67"/>
    <mergeCell ref="B59:C59"/>
    <mergeCell ref="D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2019-02-04T06:11:51Z</cp:lastPrinted>
  <dcterms:created xsi:type="dcterms:W3CDTF">2007-11-10T04:45:18Z</dcterms:created>
  <dcterms:modified xsi:type="dcterms:W3CDTF">2019-02-04T07:41:13Z</dcterms:modified>
  <cp:category/>
  <cp:version/>
  <cp:contentType/>
  <cp:contentStatus/>
</cp:coreProperties>
</file>