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4215" windowWidth="11280" windowHeight="5925" tabRatio="598" activeTab="8"/>
  </bookViews>
  <sheets>
    <sheet name="дох.1" sheetId="1" r:id="rId1"/>
    <sheet name="дох.2" sheetId="2" r:id="rId2"/>
    <sheet name="р.пр.цст.3" sheetId="3" r:id="rId3"/>
    <sheet name="вед.4" sheetId="4" r:id="rId4"/>
    <sheet name="МП 5" sheetId="5" r:id="rId5"/>
    <sheet name="ист.деф.6" sheetId="6" r:id="rId6"/>
    <sheet name="ист.фин.деф.7" sheetId="7" r:id="rId7"/>
    <sheet name="заимств.8" sheetId="8" r:id="rId8"/>
    <sheet name="м.гар.9 " sheetId="9" r:id="rId9"/>
  </sheets>
  <definedNames>
    <definedName name="_xlnm._FilterDatabase" localSheetId="3" hidden="1">'вед.4'!$A$9:$I$1816</definedName>
    <definedName name="_xlnm._FilterDatabase" localSheetId="2" hidden="1">'р.пр.цст.3'!$A$11:$H$681</definedName>
  </definedNames>
  <calcPr fullCalcOnLoad="1"/>
</workbook>
</file>

<file path=xl/sharedStrings.xml><?xml version="1.0" encoding="utf-8"?>
<sst xmlns="http://schemas.openxmlformats.org/spreadsheetml/2006/main" count="12446" uniqueCount="1217">
  <si>
    <t>902 1 17 01040 04 0000 180</t>
  </si>
  <si>
    <t>Невыясненные поступления, зачисляемые в бюджеты городских округов</t>
  </si>
  <si>
    <t xml:space="preserve">Управление образования Ирбитского муниципального образования </t>
  </si>
  <si>
    <t>906 1 13 01994 04 0000 130</t>
  </si>
  <si>
    <t>Прочие доходы от оказания платных услуг (работ) получателями средств бюджетов городских округов</t>
  </si>
  <si>
    <t>906 1 13 02994 04 0000 130</t>
  </si>
  <si>
    <t>Прочие доходы от компенсации затрат бюджетов городских округов</t>
  </si>
  <si>
    <t>906 2 02 02051 04 0000 151</t>
  </si>
  <si>
    <t>906 2 02 02999 04 0000 151</t>
  </si>
  <si>
    <t>906 2 02 03999 04 0000 151</t>
  </si>
  <si>
    <t>Прочие субвенции бюджетам городских округов</t>
  </si>
  <si>
    <t>906 2 02 04999 04 0000 151</t>
  </si>
  <si>
    <t>906 2 19 04000 04 0000 151</t>
  </si>
  <si>
    <t xml:space="preserve">Управление культуры Ирбитского муниципального образования </t>
  </si>
  <si>
    <t>908 2 02 02999 04 0000 151</t>
  </si>
  <si>
    <t>908 2 02 04041 04 0000 151</t>
  </si>
  <si>
    <t>Межбюджетные трансферты,  передаваемые  бюджетам городских округов, на подключение  общедоступных библиотек Российской Федерации к  сети  Интернет  и развитие системы библиотечного дела  с  учетом  задачи расширения  информационных  технологий  и   оцифровки</t>
  </si>
  <si>
    <t>908 2 02 04999 04 0000 151</t>
  </si>
  <si>
    <t>000 1 05 03010 01 0000 110</t>
  </si>
  <si>
    <t>000 1 05 03020 01 0000 110</t>
  </si>
  <si>
    <t>000 1 05 04000 00 0000 110</t>
  </si>
  <si>
    <t xml:space="preserve">Налог,   взимаемый   в   связи   с  применением    упрощенной системы налогообложения
</t>
  </si>
  <si>
    <t>000 1 05 04010 02 0000 110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</si>
  <si>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</si>
  <si>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</si>
  <si>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</si>
  <si>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</si>
  <si>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</si>
  <si>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000 1 06 06000 00 0000 110</t>
  </si>
  <si>
    <t>Земельный налог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</si>
  <si>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</si>
  <si>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</si>
  <si>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</si>
  <si>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</si>
  <si>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</si>
  <si>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</si>
  <si>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000 1 08 00000 00 0000 000</t>
  </si>
  <si>
    <t>ГОСУДАРСТВЕННАЯ ПОШЛИНА</t>
  </si>
  <si>
    <t>000 1 08 03000 01 0000 110</t>
  </si>
  <si>
    <t>000 1 08 03010 01 0000 110</t>
  </si>
  <si>
    <t>000 1 08 07000 01 1000 110</t>
  </si>
  <si>
    <t>000 1 08 07150 01 1000 110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</si>
  <si>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</si>
  <si>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</si>
  <si>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000 1 09 04000 00 0000 110</t>
  </si>
  <si>
    <t>Налоги на имущество</t>
  </si>
  <si>
    <t>000 1 09 04050 00 0000 110</t>
  </si>
  <si>
    <t>Исполнено за 2014 год, в рублях</t>
  </si>
  <si>
    <t>000 1 03 00000 00 0000 000</t>
  </si>
  <si>
    <t>НАЛОГИ НА ТОВАРЫ (РАБОТЫ, УСЛУГИ) РЕАЛИЗУЕМЫЕ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</si>
  <si>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</si>
  <si>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</si>
  <si>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</si>
  <si>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</si>
  <si>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 xml:space="preserve">000 1 11 05074 04 0000 120 </t>
  </si>
  <si>
    <t>000 1 16 25030 01 0000 140</t>
  </si>
  <si>
    <t>000 1 17 05040 00 0000 180</t>
  </si>
  <si>
    <t>Прочие неналоговые доходы</t>
  </si>
  <si>
    <t>000 1 17 05040 04 0000 180</t>
  </si>
  <si>
    <t>000 2 02 02204 04 0000 151</t>
  </si>
  <si>
    <t>000 2 02 02215 04 0000 151</t>
  </si>
  <si>
    <t>-11416633,29</t>
  </si>
  <si>
    <t>муниципального образования   за 2014 год"</t>
  </si>
  <si>
    <t xml:space="preserve"> Источники    финансирования дефицита бюджета Ирбитского муниципального образования по кодам классификации  источников финансирования дефицитов бюджетов   за 2014 год</t>
  </si>
  <si>
    <t>муниципального образования за 2014 год"</t>
  </si>
  <si>
    <t xml:space="preserve">                 Ирбитского муниципального образования за 2014 год</t>
  </si>
  <si>
    <t xml:space="preserve">    осуществленные в 2014 году</t>
  </si>
  <si>
    <t xml:space="preserve">                 предыдушие годы и не погашенные за 2014 год</t>
  </si>
  <si>
    <t>Сумма,подлежащая погашению в 2014 году,в  рублях</t>
  </si>
  <si>
    <t xml:space="preserve">Глава Ирбитского </t>
  </si>
  <si>
    <t>муниципального образования                                                                      Е.Н. Врублевская</t>
  </si>
  <si>
    <t>Расходы на размещение информации о деятельности правоохранительных органах, добровольных формирований и поощрение членов добровольных народных дружин.</t>
  </si>
  <si>
    <t xml:space="preserve"> Сельское хозяйство и рыболовство</t>
  </si>
  <si>
    <t>Организация транспортного обслуживания в населенных пунктах Ирбитского МО</t>
  </si>
  <si>
    <t>Реконструкция мостового перехода через реку Бобровка,д.Ретнева</t>
  </si>
  <si>
    <t>Проведение землеустроительных работ по формированию земельных участков, предоставляемых для жилищного строительства,установлению границ земельных участков под многоквартирными жилыми домами ,под муниципальными объектами недвижимости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</si>
  <si>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2014-2016 год</t>
  </si>
  <si>
    <t>Организация электро-,епло-,газо- и водоснабжения населения. водоотведения, снабжения населения топливом, в том числе на осуществление своевременных расчетов по обязательствам муниципальных районов(городских округов) за топливно</t>
  </si>
  <si>
    <t>Кредиторская задолженность по МЦП  "Комплексное развитие систем коммуналь-ной инфраструктуры  Ирбитского муниципального образования на 2012-2014 годы"</t>
  </si>
  <si>
    <t>Мероприятия по организации сбора,транспортировке,обустройству свалок,изготовление контейнерных площадок.</t>
  </si>
  <si>
    <t>Финансирование расходов на выполнение мероприятий по благоустройству дворовых территорий за счет субсидии из областного бюджета</t>
  </si>
  <si>
    <t>Осуществление государственного полномочия Свердловской области по предоставлению гражданам,проживающим на территории Свердловской области меры социальной поддержки по частичному освобождению от платы за коммунальные услуги.</t>
  </si>
  <si>
    <t>Кредиторская  задолженность по  МЦП"Развитие сети дошкольных образователь-ных учреждений в Ирбитском муниципальном образовании на  2010-2014гг"</t>
  </si>
  <si>
    <t>Осуществление государственного полномочия Свердловской области по предостав-лению отдельным категориям граждан компенсаций расходов на оплату жилого помещения и коммунальных услуг в соответьствии с Законом Свердловской области</t>
  </si>
  <si>
    <t xml:space="preserve"> Другие вопросы в области социальной политики</t>
  </si>
  <si>
    <t>ФИЗИЧЕСКАЯ КУЛЬТУРА И СПОРТ</t>
  </si>
  <si>
    <t>Исполнение обязательств по обслуживанию муниципального долга в соответствии с программой муниципальных заимствований и заключенными контрактами (соглашениями)</t>
  </si>
  <si>
    <t>ГРБС:Управление образования Ирбитского муниципального образования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</si>
  <si>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организациии дошкольного образования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</si>
  <si>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муниц. дошк. образ. орг. в части фин. расходов на оплату труда работников дошк. образ. орг.</t>
  </si>
  <si>
    <t>Финансовое обеспечение государственных гарантий реализации прав на получение общедоступного и бесплатного дошкольного образ. в муниц. дошк. образ. орг. в части  фин. расходов на приоб. учебников и учебных пособий, средств обучения, игр, игрушек</t>
  </si>
  <si>
    <t>На содержание вводимых  в 2014 году дополнительных мест в муниципальных системах дошкольного образования</t>
  </si>
  <si>
    <t>Установка камер видеонаблюдения с целью реализации комплекса мер, напрвлен-ных на укрепление антитеррористической защищенности объектов социально-культурной сферы.</t>
  </si>
  <si>
    <t>Мероприятия по повышению безопасности дорожного движения.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</si>
  <si>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 </t>
  </si>
  <si>
    <t>Обеспечение мероприятий по приобретению и (или) замене автобусов,оснащение аппаратурой,спутниковой навигации ГЛОНАСС, тахографами автобусов для подвоза обучающихся в муниц.общеобраз.орг. на условиях софинансирования.</t>
  </si>
  <si>
    <t>Финансирование мероприятий по формированию в Свердловской области сети общеобразовательных организаций,в которых созданы условия для инклюзивного образования детей-инвалидов,за счет субсидии,полученной из федерального бюджета в 2014 году на условиях софинансирования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</si>
  <si>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общего,основного общего,cреднего общего образования в муниципальных общеобраз. орг. и фин. обеспечение доп. образ.</t>
  </si>
  <si>
    <t>Обеспечение мероприятий по приобретению и (или) замене автобусов, оснащение аппаратурой,спутниковой навигации ГЛОНАСС,тахографами автобусов для подвоза обучающихся в муниципальные общеобразовательные организации за счет средств областного бюджета</t>
  </si>
  <si>
    <t>Реализация комплекса мероприятий по созданию в общеобразовательных организациях расположенных в сельской местности,условий для занятий физической культурой и спортом в Свердловской области в 2014 году за счет субсидии,полученной из федерального бюджета</t>
  </si>
  <si>
    <t>Организация и обеспечение мероприятий по проведению капитальных ремонтов и приведениеи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</si>
  <si>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 xml:space="preserve"> Молодежная политика и оздоровление детей</t>
  </si>
  <si>
    <t xml:space="preserve"> Обеспечение деятельности муниципальных органов.</t>
  </si>
  <si>
    <t>ГРБС: Управление культуры Ирбитского муниципального образования</t>
  </si>
  <si>
    <t xml:space="preserve"> Установка камер видеонаблюдения с целью реализации комплекса мер , напрвленных на укрепление антитеррористической защищенности объектов социально-культурной сферы.</t>
  </si>
  <si>
    <t xml:space="preserve"> ОБРАЗОВАНИЕ</t>
  </si>
  <si>
    <t xml:space="preserve"> Общее образование</t>
  </si>
  <si>
    <t xml:space="preserve"> Субсидии автономным учреждениям на финансовое обеспечение муниципального задания на оказание муниципальных услуг (выполнение работ)</t>
  </si>
  <si>
    <t>Финансирование мероприятий на проведение мероприятий на проведение мероприятий на проведение ремонтных работ в зданиях и помещениях,в которых размещаются детские школы искусств,и(или)укрепление материально-технической базы таких организаций(учреждений)</t>
  </si>
  <si>
    <t>Капитальный ремонт зданий и помещений,в которых размещаются муниципальные детские школы искуств,и(или) укрепление материально-технической базы таких учреждений.</t>
  </si>
  <si>
    <t xml:space="preserve"> Реализация мероприятий ФЦП "Культура России(2012-2018 годы)"государственной программы  Российской Федерации  "Развитие культуры и туризма".</t>
  </si>
  <si>
    <t>Проведение мероприятий по подключению общедоступных библиотек муниципальных образований,расположенных на территории Свердловской области,к сети интернет и развитие системы библиотечного дела с учетом задачи расширения информационных технологий</t>
  </si>
  <si>
    <t>Депутаты представительного органа муниципального образования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</si>
  <si>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</si>
  <si>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Председатель контрольного органа</t>
  </si>
  <si>
    <t xml:space="preserve">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</t>
  </si>
  <si>
    <t>Отдельные выплаты работникам органов местного самоуправления осуществляемые в соответствии с Законом Свердловской области "О муниципальной службе"</t>
  </si>
  <si>
    <t>Пособия, компенсации и иные социальные выплаты гражданам, кроме публичных нормативных обязательств</t>
  </si>
  <si>
    <t>Оказание услуг (выполнение работ) сторонними организациями по непрограммным направлениям</t>
  </si>
  <si>
    <t>Закупка товаров, работ, услуг в целях капитального ремонта муниципального имущества</t>
  </si>
  <si>
    <t>Кредиторская задложенность по МЦП  " Развитие информационного общества в Ирбитском МО в 2012-2013гг"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</si>
  <si>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</si>
  <si>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</si>
  <si>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территорях, где отсутствуют военные комиссариаты.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</si>
  <si>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</si>
  <si>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</si>
  <si>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выполнению робот в области гражданской обороны и защиты населения и территорий от чрезвычайных ситуаций и приобретение материально-технических средств предназначенных для предупреждения и ликвидации чрезвычайных обстоятельств.</t>
  </si>
  <si>
    <t>Обеспечение деятельности единой дежурно диспетчерской службы</t>
  </si>
  <si>
    <t xml:space="preserve"> Обеспечение пожарной безопасности</t>
  </si>
  <si>
    <t xml:space="preserve"> Мероприятия по предупреждению пожарной безопасности</t>
  </si>
  <si>
    <t xml:space="preserve"> Обеспечение специальным топливом и горюче-смазочными материалами вне рамок государственного оборонного заказа</t>
  </si>
  <si>
    <t xml:space="preserve"> Бюджетные инвестиции в объекты капитального строительства муниципальной собственности</t>
  </si>
  <si>
    <t>Обеспечение деятельности общественных объединений пожарной охраны в сфере пожарной безопасности</t>
  </si>
  <si>
    <t>Субсидии некоммерческим организациям (за исключением государственных (муниципальных) учреждений)</t>
  </si>
  <si>
    <t>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</si>
  <si>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органов.</t>
  </si>
  <si>
    <t>Другие вопросы в области национальной безопасности и правоохранительной деятельности</t>
  </si>
  <si>
    <t>Изготовление и размещение социальной информации по профилактике терроризма и экстремизма</t>
  </si>
  <si>
    <t>Установка камер видеонаблюдения с целью реализации комплекса мер,напрвленных на укрепление антитеррористической защищенности объектов социально-культурной сферы.</t>
  </si>
  <si>
    <t>Субсидии бюджетным учреждениям на иные цели</t>
  </si>
  <si>
    <t>Расходы на размещение информации о деятельности правоохранительных органах,добровольных формирований и поощрение членов добровольных народных дружин.</t>
  </si>
  <si>
    <t>Кредиторская задолженность по МЦП "Профилактика терроризма и экстремизма на территории Ирбитского муниципального образования на 2013-2015 годы"</t>
  </si>
  <si>
    <t>НАЦИОНАЛЬНАЯ ЭКОНОМИКА</t>
  </si>
  <si>
    <t>Сельское хозяйство и рыболовство</t>
  </si>
  <si>
    <t>Проведение мероприятий по поощрению и популяризации достижений в сельском развитии Ирбитского МО</t>
  </si>
  <si>
    <t>Водное хозяйство</t>
  </si>
  <si>
    <t>Проведение предпаводковых мероприятий, послепаводковых обследований и содержание гидротехнических сооружений.</t>
  </si>
  <si>
    <t>Транспорт</t>
  </si>
  <si>
    <t>Финансовое обеспечение доступности услуг транспортного комплекса</t>
  </si>
  <si>
    <t xml:space="preserve"> Организация транспортного обслуживания в населенных пунктах Ирбитского МО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</si>
  <si>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</si>
  <si>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</si>
  <si>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Проведение мероприятий по ремонту дорог общего пользования местного значения,разработка проектно-сметной документации,экспертиза</t>
  </si>
  <si>
    <t>Проведение мероприятий по ремонту тротуаров.</t>
  </si>
  <si>
    <t>Проведение мероприятий по ремонту территорий многоквартирных домов.</t>
  </si>
  <si>
    <t>Проведение мероприятий по текущему ремонту мостов</t>
  </si>
  <si>
    <t>Реконструкция   мостового перехода через реку Бобровка, д.Ретнева на условиях софинансирования.</t>
  </si>
  <si>
    <t>Строительство и реконструкция автомобильных дорог общего пользования местного значения за счет средств областного бюджета</t>
  </si>
  <si>
    <t>юджетные инвестиции в объекты капитального строительства муниципальной собственности</t>
  </si>
  <si>
    <t xml:space="preserve"> Реконструкция мостового перехода через реку Бобровка,д.Ретнева</t>
  </si>
  <si>
    <t>Обеспечение мероприятий по установке дорожых знаков,искусственных неровностей в населенных пунктах Ирбитского МО(около школьных и дошкольных учреждений)</t>
  </si>
  <si>
    <t>Содержание и текущий ремонт дорожной сети в населенных пунктах</t>
  </si>
  <si>
    <t>Организация уличного освещения вдоль дорожной сети в населенных пунктах.</t>
  </si>
  <si>
    <t>Кредиторская задолженность по МЦП "Строительство и ремонт автомобильных дорог  общего пользования местного значения Ирбитского муниципального образования на 2013-2015 годы"</t>
  </si>
  <si>
    <t>Кредиторская задолженность по МЦП "Повышение безопасности дорожного движения на территории Ирбитского муниципального образования на 2012-2020 годы"</t>
  </si>
  <si>
    <t>Другие вопросы в области национальной экономики</t>
  </si>
  <si>
    <t>Проведение инвентаризации сведений об объемах недвижимости и введение их в автоматизированные базы данных для ведения реестра недвижимости и земельных участков</t>
  </si>
  <si>
    <t xml:space="preserve"> Проведение землеустроительных работ по формированию земельных участков,предоставляемых для жилищного строительства,установлению границ земельных участков под многоквартирными жилыми домами ,под муниципальными объектами недвижимости</t>
  </si>
  <si>
    <t>Определение рыночной стоимости объектов недвижимости муниципальной собственности земельных участков.</t>
  </si>
  <si>
    <t>Совершенствование механизмов поддержки субъектов малого и среднего предпринимательства,развитие организаций инфраструктуры поддержки субъектов малого и среднего предпринимательства.</t>
  </si>
  <si>
    <t>Развитие системы поддержки малого и среднего предпринимательства на территории муниципального образования за счет средств областного бюджета.</t>
  </si>
  <si>
    <t>Выполнение мероприятий по формированию документов территориального планирования</t>
  </si>
  <si>
    <t>Расходы на разработку документации по планировке территории за счет средств из областного бюджета.</t>
  </si>
  <si>
    <t>Кредиторская задолженность по МЦП "Подготовка документов территориального планирования  в  Ирбитском муниципальном образовании на  2013 - 2015 годы"</t>
  </si>
  <si>
    <t>ЖИЛИЩНО-КОММУНАЛЬНОЕ ХОЗЯЙСТВО</t>
  </si>
  <si>
    <t>Жилищное хозяйство</t>
  </si>
  <si>
    <t>Обеспечение мероприятий по комплексному капитальному ремонту общего имущества многоквартирных домов.</t>
  </si>
  <si>
    <t>Социальная поддержка и обеспечение малоимущих граждан жилыми помещениями по договорам социального найма и работников социальной сферы по договорам найма служебного помещения муниципального жилищного фонда</t>
  </si>
  <si>
    <t>Бюджетные инвестиции на приобретение объектов недвижимого имущества в муниципальную собственность</t>
  </si>
  <si>
    <t>Капитальный ремонт муниципальных жилых помещений для молодых семей и молодых специалистов, проживающим в сельской местности</t>
  </si>
  <si>
    <t>Кредиторская  задолженность  по МЦП "Капитальный  ремонта общего имущества муниципального жилищного фонда  Ирбитского муниципального образования на 2012-2014  годы"</t>
  </si>
  <si>
    <t>Коммунальное хозяйство</t>
  </si>
  <si>
    <t>Подпрограмма"Развитие и модернизация систем коммунальной инфраструк-туры теплоснабжения,водоснабжения  и водоотведения Ирбитского МО"</t>
  </si>
  <si>
    <t>Возмещение расходов предприятиям ЖКХ по организации теплоснабжением населения</t>
  </si>
  <si>
    <t>Разработка схемы по водоснабжению и водоотведению Ирбитского МО</t>
  </si>
  <si>
    <t>Исполнение муниципальных гарантий</t>
  </si>
  <si>
    <t>Обеспечение мероприятий по строительству и капитальному ремонту систем коммунальной инфраструктуры</t>
  </si>
  <si>
    <t>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инфраструктуры.</t>
  </si>
  <si>
    <t>Бюджетные инвестиции в объекты капитального строительства муниципальной собственности</t>
  </si>
  <si>
    <t>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 на условиях софинансирования за счет средств областного бюджета.</t>
  </si>
  <si>
    <t>Финансирование расходов на реализацию мероприятий по энергосбережению и повышению энергоэффективности за счет субсидии из областного бюджета</t>
  </si>
  <si>
    <t>Развитие газификации в сельской местности за счет средств областного бюджета.</t>
  </si>
  <si>
    <t>Реализация мероприятий ФЦП "Устойчивое развитие сельских территорий на 2014-2017 годы и на период до 2020 года" за счет средств федерального бюджета.</t>
  </si>
  <si>
    <t>Реализация проектов капитального строительства муниципального значения по развитию газификации населенных пунктов.</t>
  </si>
  <si>
    <t>Реализация проектов капитального строительства муниципального значения по развитию газификации населенных пунктов на условиях софинансирования.</t>
  </si>
  <si>
    <t>Кредиторская задолженность по МЦП  "Комплексное развитие систем коммунальной инфраструктуры  Ирбитского муниципального образования на 2012-2014 годы"</t>
  </si>
  <si>
    <t>Кредиторская задолженность в рамках МЦП"Повышение энергоэффективности и энергосбережения в Ирбитском муниципальном образовании на период до 2020 года"</t>
  </si>
  <si>
    <t>Благоустройство</t>
  </si>
  <si>
    <t xml:space="preserve"> Мероприятия по организации сбора,транспортировке,обустройству свалок,изготовление контейнерных площадок.</t>
  </si>
  <si>
    <t>Организация освещения мест отдыха(парки,скверы) в населенных пунктах Ирбитского МО</t>
  </si>
  <si>
    <t>Обеспечение мероприятий по благоустройству мест отдыха</t>
  </si>
  <si>
    <t>Организация и проведение конкурсов по благоустроуству на территории Ирбитского МО</t>
  </si>
  <si>
    <t>Организация мероприятий по созданию сквера  "Бюст дважды герою СССР Г.А.Речкалова" в п.Зайково, ПСД.</t>
  </si>
  <si>
    <t>Обеспечение мероприятия по строительству и содержанию банера,в том числе проектно-сметная документация и экспертиза.</t>
  </si>
  <si>
    <t xml:space="preserve"> Финансирование расходов на выполнение мероприятий по благоустройству дворовых территорий за счет субсидии из областного бюджета</t>
  </si>
  <si>
    <t>МП "Развитие физической культуры, спорта и молодежной политики Ирбитского муниципального образования" на 2014-2016 годы</t>
  </si>
  <si>
    <t>1100000</t>
  </si>
  <si>
    <t>Подпрограмма "Молодежь Ирбитского муниципального образования "</t>
  </si>
  <si>
    <t>1120000</t>
  </si>
  <si>
    <t>1122501</t>
  </si>
  <si>
    <t>360</t>
  </si>
  <si>
    <t>Подпрограмма "Патриотическое воспитание граждан Ирбитского муниципального образования"</t>
  </si>
  <si>
    <t>1130000</t>
  </si>
  <si>
    <t>1132501</t>
  </si>
  <si>
    <t>Подпрограмма"Обеспечение реализации муниципальной программы Развитие физической культуры,спорта и молодежной политики Ирбитского муниципального образования"</t>
  </si>
  <si>
    <t>1140000</t>
  </si>
  <si>
    <t>1142501</t>
  </si>
  <si>
    <t>7002106</t>
  </si>
  <si>
    <t>Подпрограмма"Улучшение жилищных условий граждан,проживающих в сельской местности Ирбитского муниципального образования,в том чтсле молодых семей и молодых специалистов" на 2014-2016 годы</t>
  </si>
  <si>
    <t>0420000</t>
  </si>
  <si>
    <t>1504910</t>
  </si>
  <si>
    <t>1504920</t>
  </si>
  <si>
    <t>1505250</t>
  </si>
  <si>
    <t>7007100</t>
  </si>
  <si>
    <t>МП "Поддержка общественной организации ветеранов войны, труда боевых действий , государственной службы,пенсионеров Ирбитского муниципального образования" на 2014-2016 годы.</t>
  </si>
  <si>
    <t>1200000</t>
  </si>
  <si>
    <t>1202900</t>
  </si>
  <si>
    <t>Подпрограмма "Развитие физической культуры и спорта Ирбитского муниципального образования " на 2014-2016 годы</t>
  </si>
  <si>
    <t>1110000</t>
  </si>
  <si>
    <t>1112801</t>
  </si>
  <si>
    <t>7002104</t>
  </si>
  <si>
    <t>7002105</t>
  </si>
  <si>
    <t>7002103</t>
  </si>
  <si>
    <t>0912501</t>
  </si>
  <si>
    <t>0912502</t>
  </si>
  <si>
    <t>0914511</t>
  </si>
  <si>
    <t>0914512</t>
  </si>
  <si>
    <t>7002919</t>
  </si>
  <si>
    <t>0342202</t>
  </si>
  <si>
    <t>0622406</t>
  </si>
  <si>
    <t>Подпрограмма "Развитие системы общего образования в Ирбитском муниципальном образовании"</t>
  </si>
  <si>
    <t>0920000</t>
  </si>
  <si>
    <t>0922501</t>
  </si>
  <si>
    <t>0922502</t>
  </si>
  <si>
    <t>0922503</t>
  </si>
  <si>
    <t>0924531</t>
  </si>
  <si>
    <t>0924532</t>
  </si>
  <si>
    <t>0924540</t>
  </si>
  <si>
    <t>Подпрограмма "Развитие системы дополнительного образования,отдыха и оздоровления детей в Ирбитском муниципальном образовании".</t>
  </si>
  <si>
    <t>0932501</t>
  </si>
  <si>
    <t>0932502</t>
  </si>
  <si>
    <t>0932503</t>
  </si>
  <si>
    <t>1112501</t>
  </si>
  <si>
    <t>7002929</t>
  </si>
  <si>
    <t>7002939</t>
  </si>
  <si>
    <t>0932505</t>
  </si>
  <si>
    <t>0934560</t>
  </si>
  <si>
    <t>Закупка товаров, работ, услуг в сфере информационно-коммуникационных ехнологий</t>
  </si>
  <si>
    <t>Исполнение  программы муниципальных внутренних заимствований</t>
  </si>
  <si>
    <t>901 01 03 00 00 04 0000 810</t>
  </si>
  <si>
    <t>0314</t>
  </si>
  <si>
    <t>0409</t>
  </si>
  <si>
    <t>0602</t>
  </si>
  <si>
    <t>Всего расходов:</t>
  </si>
  <si>
    <t>121</t>
  </si>
  <si>
    <t>122</t>
  </si>
  <si>
    <t>242</t>
  </si>
  <si>
    <t>244</t>
  </si>
  <si>
    <t>321</t>
  </si>
  <si>
    <t>222</t>
  </si>
  <si>
    <t>851</t>
  </si>
  <si>
    <t>852</t>
  </si>
  <si>
    <t>870</t>
  </si>
  <si>
    <t>243</t>
  </si>
  <si>
    <t>0930000</t>
  </si>
  <si>
    <t>111</t>
  </si>
  <si>
    <t>112</t>
  </si>
  <si>
    <t>Процент от плана</t>
  </si>
  <si>
    <t>312</t>
  </si>
  <si>
    <t>322</t>
  </si>
  <si>
    <t>313</t>
  </si>
  <si>
    <t>730</t>
  </si>
  <si>
    <t>№ ст ро ки</t>
  </si>
  <si>
    <t>0111</t>
  </si>
  <si>
    <t>Утверждено, в рублях</t>
  </si>
  <si>
    <t>Исполнено, в рублях</t>
  </si>
  <si>
    <t xml:space="preserve">"Об исполнении  бюджета Ирбитского </t>
  </si>
  <si>
    <t>Приложение № 5</t>
  </si>
  <si>
    <t xml:space="preserve">Раздел 2.Муниципальные внутренние заимствования Ирбитского МО осуществленные в </t>
  </si>
  <si>
    <t>Сумма заимствований      в рублях</t>
  </si>
  <si>
    <t>0100</t>
  </si>
  <si>
    <t>0200</t>
  </si>
  <si>
    <t>0300</t>
  </si>
  <si>
    <t>0400</t>
  </si>
  <si>
    <t>0505</t>
  </si>
  <si>
    <t>0603</t>
  </si>
  <si>
    <t>0707</t>
  </si>
  <si>
    <t>0804</t>
  </si>
  <si>
    <t>1001</t>
  </si>
  <si>
    <t xml:space="preserve">Код классификации доходов бюджета </t>
  </si>
  <si>
    <t>Уменьшение прочих остатков денежных средств  бюджетов городских округов</t>
  </si>
  <si>
    <t xml:space="preserve">              </t>
  </si>
  <si>
    <t>X</t>
  </si>
  <si>
    <t>000 01 00 00 00 00 0000 000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</si>
  <si>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</si>
  <si>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</si>
  <si>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</si>
  <si>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</si>
  <si>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</si>
  <si>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</si>
  <si>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000 01 06 00 00 00 0000 000</t>
  </si>
  <si>
    <t>0113</t>
  </si>
  <si>
    <t>0408</t>
  </si>
  <si>
    <t>1100</t>
  </si>
  <si>
    <t>1102</t>
  </si>
  <si>
    <t>1200</t>
  </si>
  <si>
    <t>1202</t>
  </si>
  <si>
    <t>1300</t>
  </si>
  <si>
    <t>1301</t>
  </si>
  <si>
    <t>000 01 06 04 00 00 0000 000</t>
  </si>
  <si>
    <t>000 01 06 04 00 00 0000 800</t>
  </si>
  <si>
    <t>000 01 06 04 00 04 0000 810</t>
  </si>
  <si>
    <t>000 01 06 05 00 00 0000 000</t>
  </si>
  <si>
    <t>000 01 06 05 00 00 0000 600</t>
  </si>
  <si>
    <t>000 01 06 05 01 00 0000 640</t>
  </si>
  <si>
    <t>000 01 06 05 01 04 0000 640</t>
  </si>
  <si>
    <t>Бюджетные кредиты от других бюджетов бюджетной  системы Российской Федерации</t>
  </si>
  <si>
    <t>0106</t>
  </si>
  <si>
    <t>0412</t>
  </si>
  <si>
    <t>на 2007 год"</t>
  </si>
  <si>
    <t>Номер строки</t>
  </si>
  <si>
    <t>№ строки</t>
  </si>
  <si>
    <t>2</t>
  </si>
  <si>
    <t>3</t>
  </si>
  <si>
    <t>4</t>
  </si>
  <si>
    <t>806</t>
  </si>
  <si>
    <t>807</t>
  </si>
  <si>
    <t>808</t>
  </si>
  <si>
    <t>809</t>
  </si>
  <si>
    <t>810</t>
  </si>
  <si>
    <t>811</t>
  </si>
  <si>
    <t>Код целевой статьи</t>
  </si>
  <si>
    <t>Код вида расходов</t>
  </si>
  <si>
    <t>0405</t>
  </si>
  <si>
    <t>0000000</t>
  </si>
  <si>
    <t>000</t>
  </si>
  <si>
    <t>0310</t>
  </si>
  <si>
    <t>0502</t>
  </si>
  <si>
    <t>0702</t>
  </si>
  <si>
    <t>0500</t>
  </si>
  <si>
    <t>0600</t>
  </si>
  <si>
    <t>0800</t>
  </si>
  <si>
    <t>1000</t>
  </si>
  <si>
    <t>Код  главного распорядителя</t>
  </si>
  <si>
    <t>"О бюджете Ирбитского МО</t>
  </si>
  <si>
    <t>Раздел 1. Муниципальные внутренние заимствования Ирбитского муниципального образования</t>
  </si>
  <si>
    <t>Наименование вида муниципального долгового обязательства муниципального образования</t>
  </si>
  <si>
    <t>Направление использования заемных средств</t>
  </si>
  <si>
    <t>Максимальный размер процентов,выплата которых предусмотрена по долговым обязательствам</t>
  </si>
  <si>
    <t>1/100 ставки рефинансирования Центрального банка Российской Федерации</t>
  </si>
  <si>
    <t xml:space="preserve">                                    муниципального   образования за 2014 год"</t>
  </si>
  <si>
    <t>Доходы  бюджета Ирбитского муниципального образования по кодам видов доходов, подвидов доходов, классификации операций сектора государственного управления, относящихся к доходам бюджета за 2014 год</t>
  </si>
  <si>
    <t>0622403</t>
  </si>
  <si>
    <t>0612402</t>
  </si>
  <si>
    <t>0612403</t>
  </si>
  <si>
    <t>0612404</t>
  </si>
  <si>
    <t>0616401</t>
  </si>
  <si>
    <t>0622401</t>
  </si>
  <si>
    <t>0202301</t>
  </si>
  <si>
    <t>0202302</t>
  </si>
  <si>
    <t>0202303</t>
  </si>
  <si>
    <t>Подпрограмма"Развитие субъектов малого и среднего предпринимательства в Ирбитском муниципальном образовании"</t>
  </si>
  <si>
    <t>0410000</t>
  </si>
  <si>
    <t>0412300</t>
  </si>
  <si>
    <t>МП "Подготовка документов территориального планирования в Ирбитском муниципальном образовании" на 2014-2016 годы</t>
  </si>
  <si>
    <t>0800000</t>
  </si>
  <si>
    <t>0802300</t>
  </si>
  <si>
    <t>по разделам, подразделам, целевым статьям,группам и подгруппам видов расходов  за 2014 год.</t>
  </si>
  <si>
    <t>05463С0</t>
  </si>
  <si>
    <t>7002039</t>
  </si>
  <si>
    <t>0562305</t>
  </si>
  <si>
    <t>0562306</t>
  </si>
  <si>
    <t>05642Г0</t>
  </si>
  <si>
    <t>05663С0</t>
  </si>
  <si>
    <t>7002249</t>
  </si>
  <si>
    <t xml:space="preserve">                                   к решению Думы Ирбитского муниципального </t>
  </si>
  <si>
    <t xml:space="preserve">                                   Приложение  2</t>
  </si>
  <si>
    <t>Глава</t>
  </si>
  <si>
    <t>906</t>
  </si>
  <si>
    <t>908</t>
  </si>
  <si>
    <t>0701</t>
  </si>
  <si>
    <t>0501</t>
  </si>
  <si>
    <t>801</t>
  </si>
  <si>
    <t>0000</t>
  </si>
  <si>
    <t>0104</t>
  </si>
  <si>
    <t>0203</t>
  </si>
  <si>
    <t>0503</t>
  </si>
  <si>
    <t>802</t>
  </si>
  <si>
    <t>803</t>
  </si>
  <si>
    <t>804</t>
  </si>
  <si>
    <t>805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</si>
  <si>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</si>
  <si>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</si>
  <si>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</si>
  <si>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</si>
  <si>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</si>
  <si>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</si>
  <si>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</si>
  <si>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</si>
  <si>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</si>
  <si>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</si>
  <si>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</si>
  <si>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0102</t>
  </si>
  <si>
    <t>Сумма непогашенных заимствований,предусмотренная решением о бюджете</t>
  </si>
  <si>
    <t>1003</t>
  </si>
  <si>
    <t>1006</t>
  </si>
  <si>
    <t>0709</t>
  </si>
  <si>
    <t>0801</t>
  </si>
  <si>
    <t>Код разд.,подраздела</t>
  </si>
  <si>
    <t>912</t>
  </si>
  <si>
    <t>913</t>
  </si>
  <si>
    <t>Приложение № 6</t>
  </si>
  <si>
    <t>0406</t>
  </si>
  <si>
    <t>622</t>
  </si>
  <si>
    <t>621</t>
  </si>
  <si>
    <t>1201</t>
  </si>
  <si>
    <t>908 2 19 04000 04 0000 151</t>
  </si>
  <si>
    <t>919 1 13 02994 04 0000 130</t>
  </si>
  <si>
    <t>919 2 02 01001 04 0000 151</t>
  </si>
  <si>
    <t>Дотации бюджетам городских округов на выравнивание бюджетной обеспеченности</t>
  </si>
  <si>
    <t>919 2 02 02999 04 0000 151</t>
  </si>
  <si>
    <t>000 8 50 00000 00 0000 000</t>
  </si>
  <si>
    <t>Доходы бюджета - ИТОГО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</si>
  <si>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</si>
  <si>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</si>
  <si>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</si>
  <si>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</si>
  <si>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</si>
  <si>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</si>
  <si>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</si>
  <si>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</si>
  <si>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</si>
  <si>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</si>
  <si>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</si>
  <si>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</si>
  <si>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000 1 05 02000 02 0000 110</t>
  </si>
  <si>
    <t>000 1 05 02010 02 0000 110</t>
  </si>
  <si>
    <t>000 1 05 02020 02 0000 110</t>
  </si>
  <si>
    <t>000 1 05 03000 01 0000 110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</si>
  <si>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</si>
  <si>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</si>
  <si>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</si>
  <si>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</si>
  <si>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</si>
  <si>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000 1 14 06012 04 0000 430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</si>
  <si>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</si>
  <si>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</si>
  <si>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</si>
  <si>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</si>
  <si>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</si>
  <si>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000 1 16 23000 04 0000 140</t>
  </si>
  <si>
    <t xml:space="preserve">Доходы от возмещения ущерба при возникновении страховых случаев
</t>
  </si>
  <si>
    <t>000 1 16 23041 04 0000 140</t>
  </si>
  <si>
    <t xml:space="preserve">000 1 16 25000 01 0000 140 </t>
  </si>
  <si>
    <t>000 1 16 33000 00 0000 140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</si>
  <si>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</si>
  <si>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000 1 16 33040 04 0000 140</t>
  </si>
  <si>
    <t>2404610</t>
  </si>
  <si>
    <t>7002003</t>
  </si>
  <si>
    <t>1135118</t>
  </si>
  <si>
    <t>0320000</t>
  </si>
  <si>
    <t>0322201</t>
  </si>
  <si>
    <t>0322202</t>
  </si>
  <si>
    <t>0312202</t>
  </si>
  <si>
    <t>Подпрограмма"Профилактика терроризма и экстремизма"</t>
  </si>
  <si>
    <t>0340000</t>
  </si>
  <si>
    <t>0342201</t>
  </si>
  <si>
    <t>Подпрограмма"Профилактика правонарушений,обеспечение деятельности добровольных народных дружин"</t>
  </si>
  <si>
    <t>0350000</t>
  </si>
  <si>
    <t>0352200</t>
  </si>
  <si>
    <t>МП"Развитие экономики Ирбитского муниципального образования" на 2014-2016 годы</t>
  </si>
  <si>
    <t>0400000</t>
  </si>
  <si>
    <t>Подпрограмма"Поддержка организаций и малых форм хозяйствования агропромышленного комплекса Ирбитского муниципального образования"</t>
  </si>
  <si>
    <t>0430000</t>
  </si>
  <si>
    <t>0432300</t>
  </si>
  <si>
    <t>Подпрограмма "Обеспечение безопасности на водных объектах"</t>
  </si>
  <si>
    <t>0330000</t>
  </si>
  <si>
    <t>0332200</t>
  </si>
  <si>
    <t>0622402</t>
  </si>
  <si>
    <t>05223С0</t>
  </si>
  <si>
    <t>05242Б0</t>
  </si>
  <si>
    <t>05442И0</t>
  </si>
  <si>
    <t>0545018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</si>
  <si>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</si>
  <si>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</si>
  <si>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МП "Обеспечение малоимущих граждан жилыми помещенияи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образования" на 2014-2016 годы</t>
  </si>
  <si>
    <t>1114820</t>
  </si>
  <si>
    <t>11325С1</t>
  </si>
  <si>
    <t>1134840</t>
  </si>
  <si>
    <t>7002149</t>
  </si>
  <si>
    <t>1014620</t>
  </si>
  <si>
    <t>613</t>
  </si>
  <si>
    <t>1024620</t>
  </si>
  <si>
    <t>1025146</t>
  </si>
  <si>
    <t>7002601</t>
  </si>
  <si>
    <t>1042601</t>
  </si>
  <si>
    <t>04223С1</t>
  </si>
  <si>
    <t>04223С2</t>
  </si>
  <si>
    <t>0424960</t>
  </si>
  <si>
    <t>0425018</t>
  </si>
  <si>
    <t xml:space="preserve">  ФИЗИЧЕСКАЯ КУЛЬТУРА И СПОРТ</t>
  </si>
  <si>
    <t xml:space="preserve">                                                                 муниципального образования  за 2014 год"</t>
  </si>
  <si>
    <t>Исполнение программы предоставления муниципальных гарантий за счет средств бюджета  Ирбитского муниципального образования  за 2014 год</t>
  </si>
  <si>
    <t>Обеспечение обязательств юридических лиц, связанных  с расчетами за   котельное топливо для теплоснабжения населения и бюджетных учреждений на отопительный сезон  2013-2014 гг.</t>
  </si>
  <si>
    <t>Приложение № 1</t>
  </si>
  <si>
    <t>Приложение № 3</t>
  </si>
  <si>
    <t>Приложение № 4</t>
  </si>
  <si>
    <t>Приложение № 8</t>
  </si>
  <si>
    <t xml:space="preserve">                                                                Приложение № 9</t>
  </si>
  <si>
    <t xml:space="preserve">  ГРБС:Дума Ирбитского муниципального образования</t>
  </si>
  <si>
    <t xml:space="preserve">  ГРБС:Контрольный орган Ирбитского муниципального  образования</t>
  </si>
  <si>
    <t xml:space="preserve">  ГРБС: Финансовое управление администрации Ирбитского муниципального образования</t>
  </si>
  <si>
    <t xml:space="preserve">  ГРБС:Бердюгинская территориальная администрация Ирбитского муниципального образования</t>
  </si>
  <si>
    <t xml:space="preserve">    ОБЩЕГОСУДАРСТВЕННЫЕ ВОПРОСЫ</t>
  </si>
  <si>
    <t>Доходы от возмещения ущерба пр возникновении страховых случаев по обязательному страхованию гражданской ответственности, когда выгодоприобретателями по договорам страхования выступают получатели средств бюджетов городских округов</t>
  </si>
  <si>
    <t>Субсидиябюджетам городских окуругов на реализацию федеральных целевых программ</t>
  </si>
  <si>
    <t>906 2 02 02215 04 0000 151</t>
  </si>
  <si>
    <t xml:space="preserve">Субсидия бюджетам городских округов на создание в общеобразовательных организациях, расположенных в сельской местности условий для занятий физической культурой и спортом </t>
  </si>
  <si>
    <t>908 2 02 02051 04 0000 151</t>
  </si>
  <si>
    <t>Субсидия     бюджетам городских окуругов на реализацию федеральных целевых программ</t>
  </si>
  <si>
    <t xml:space="preserve">Межбюджетные трансферты,  передаваемые  бюджетам                                  городских округов, на подключение  общедоступных
библиотек Российской Федерации к  сети  Интернет  и развитие системы библиотечного дела  с  учетом  задачи расширения  информационных  технологий  и   оцифровки
</t>
  </si>
  <si>
    <t>Глава Ирбитского</t>
  </si>
  <si>
    <t>муниципального образования                                                            Е.Н. Врублевская</t>
  </si>
  <si>
    <t>000 1 16 35000 04 0000 140</t>
  </si>
  <si>
    <t xml:space="preserve">Суммы по искам о возмещении вреда, причиненного окружающей среде
</t>
  </si>
  <si>
    <t>000 1 16 35020 04 0000 140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</si>
  <si>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</si>
  <si>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</si>
  <si>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</si>
  <si>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</si>
  <si>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</si>
  <si>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</si>
  <si>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</si>
  <si>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</si>
  <si>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вбюджетыгородских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</si>
  <si>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</si>
  <si>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</si>
  <si>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</si>
  <si>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</si>
  <si>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</si>
  <si>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</si>
  <si>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</si>
  <si>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</si>
  <si>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</si>
  <si>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</si>
  <si>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</si>
  <si>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000 2 02 02009 04 0000 151</t>
  </si>
  <si>
    <t>000 2 02 02051 04 0000 151</t>
  </si>
  <si>
    <t>000 2 02 02077 04 000 0151</t>
  </si>
  <si>
    <t xml:space="preserve">000 2 02 02085 04 0000 151 </t>
  </si>
  <si>
    <t>000 2 02 02999 00 0000 151</t>
  </si>
  <si>
    <t>Прочие субсидии</t>
  </si>
  <si>
    <t>000 2 02 02999 04 0000 151</t>
  </si>
  <si>
    <t>000 2 02 03000 00 0000 151</t>
  </si>
  <si>
    <t>Субвенции бюджетам субъектов Российской Федерации и муниципальных образований</t>
  </si>
  <si>
    <t>000 2 02 03001 04 0000 151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</si>
  <si>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</si>
  <si>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</si>
  <si>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000 2 02 03022 04 0000 151</t>
  </si>
  <si>
    <t>000 2 02 03024 04 0000 151</t>
  </si>
  <si>
    <t>000 2 02 03999 00 0000 151</t>
  </si>
  <si>
    <t>Прочие субвенции</t>
  </si>
  <si>
    <t>000 2 02 03999 04 0000 151</t>
  </si>
  <si>
    <t>000 2 02 04000 00 0000 151</t>
  </si>
  <si>
    <t>Иные межбюджетные трансферты</t>
  </si>
  <si>
    <t>000 2 02 04041 04 0000 151</t>
  </si>
  <si>
    <t>000 2 02 04999 00 0000 151</t>
  </si>
  <si>
    <t>Прочие межбюджетные трансферты, передаваемые бюджетам</t>
  </si>
  <si>
    <t>000 2 02 04999 04 0000 151</t>
  </si>
  <si>
    <t>000 2 19 00000 00 0000 000</t>
  </si>
  <si>
    <t>ВОЗВРАТ ОСТАТКОВ СУБСИДИЙ И СУБВЕНЦИЙ И ИНЫХ МЕЖБЮДЖЕТНЫХ ТРАНСФЕРТНЫХ, ИМЕЮЩИХ ЦЕЛЕВОЕ НАЗНАЧЕНИЕ, ПРОШЛЫХ ЛЕТ</t>
  </si>
  <si>
    <t>000 1 19 04000 04 0000 151</t>
  </si>
  <si>
    <t>901 01 03 00 00 04 0000 710</t>
  </si>
  <si>
    <t>2.</t>
  </si>
  <si>
    <t>919</t>
  </si>
  <si>
    <t>0309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</si>
  <si>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</si>
  <si>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</si>
  <si>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</si>
  <si>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 xml:space="preserve">  ОБЩЕГОСУДАРСТВЕННЫЕ ВОПРОСЫ</t>
  </si>
  <si>
    <t>7002101</t>
  </si>
  <si>
    <t>831</t>
  </si>
  <si>
    <t>630</t>
  </si>
  <si>
    <t>7002079</t>
  </si>
  <si>
    <t>06124С0</t>
  </si>
  <si>
    <t>0614410</t>
  </si>
  <si>
    <t>7002159</t>
  </si>
  <si>
    <t>7002339</t>
  </si>
  <si>
    <t>0414330</t>
  </si>
  <si>
    <t>0804360</t>
  </si>
  <si>
    <t>7002069</t>
  </si>
  <si>
    <t>0702901</t>
  </si>
  <si>
    <t>7002279</t>
  </si>
  <si>
    <t>0512300</t>
  </si>
  <si>
    <t>0512301</t>
  </si>
  <si>
    <t>0514280</t>
  </si>
  <si>
    <t>843</t>
  </si>
  <si>
    <t xml:space="preserve">Ирбитского муниципального                                                      </t>
  </si>
  <si>
    <t xml:space="preserve">образования                                                                              Е.Н.Врублевская                      </t>
  </si>
  <si>
    <t xml:space="preserve">Прочие доходы от оказания платных услуг (работ) получателями средств бюджетов городских окургов </t>
  </si>
  <si>
    <t>000 1 13 02000 00 0000 130</t>
  </si>
  <si>
    <t xml:space="preserve">Доходы от компенсации затрат </t>
  </si>
  <si>
    <t>000 1 13 02990 00 0000 130</t>
  </si>
  <si>
    <t xml:space="preserve">Прочие доходы от компенсации затрат </t>
  </si>
  <si>
    <t>000 1 13 02994 04 0000 130</t>
  </si>
  <si>
    <t>000 1 14 00000 00 0000 000</t>
  </si>
  <si>
    <t>ДОХОДЫ ОТ ПРОДАЖИ МАТЕРИАЛЬНЫХ И НЕМАТЕРИАЛЬНЫХ АКТИВОВ</t>
  </si>
  <si>
    <t>000 1 14 01000 00 0000 410</t>
  </si>
  <si>
    <t>Доходы от продажи квартир</t>
  </si>
  <si>
    <t>000 1 14 01040 04 0000 410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</si>
  <si>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</si>
  <si>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</si>
  <si>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</si>
  <si>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 xml:space="preserve">                                                               "Об исполнении бюджета Ирбитского </t>
  </si>
  <si>
    <t xml:space="preserve">                                                                </t>
  </si>
  <si>
    <t>образования за 2014 год"</t>
  </si>
  <si>
    <t xml:space="preserve">  Расходы бюджета Ирбитского муниципального образования по ведомственной структуре расходов за 2014 год    </t>
  </si>
  <si>
    <t>образования за 2014 год "</t>
  </si>
  <si>
    <t>"Об исполнении бюджета Ирбитского</t>
  </si>
  <si>
    <t xml:space="preserve"> муниципального образования за 2014 год "</t>
  </si>
  <si>
    <t>Подпрограмма "Повышение качества условий проживания населения Ирбитского МО"</t>
  </si>
  <si>
    <t>0530000</t>
  </si>
  <si>
    <t>0536300</t>
  </si>
  <si>
    <t>0700000</t>
  </si>
  <si>
    <t>0702900</t>
  </si>
  <si>
    <t>412</t>
  </si>
  <si>
    <t>0510000</t>
  </si>
  <si>
    <t>0514270</t>
  </si>
  <si>
    <t>0516300</t>
  </si>
  <si>
    <t>Подпрограмма "Энергосбережение и повышение энергетической эффективности Ирбитского МО"</t>
  </si>
  <si>
    <t>0520000</t>
  </si>
  <si>
    <t>0522300</t>
  </si>
  <si>
    <t>Подпрограмма "Обеспечение рационального и безопасного природопользования на территории Ирбитского МО"</t>
  </si>
  <si>
    <t>0550000</t>
  </si>
  <si>
    <t>0552201</t>
  </si>
  <si>
    <t>0562304</t>
  </si>
  <si>
    <t>Подпрограмма"Развитие газификации в Ирбитском МО"</t>
  </si>
  <si>
    <t>0540000</t>
  </si>
  <si>
    <t>0546300</t>
  </si>
  <si>
    <t>0562301</t>
  </si>
  <si>
    <t>0552202</t>
  </si>
  <si>
    <t>МП "Развитие системы образования в Ирбитском муниципальном образовании" на 2014-2016 годы.</t>
  </si>
  <si>
    <t>0900000</t>
  </si>
  <si>
    <t>Подпрограмма "Развитие системы дошкольного образования в Ирбитском муниципальном образовании"</t>
  </si>
  <si>
    <t>0910000</t>
  </si>
  <si>
    <t>0916501</t>
  </si>
  <si>
    <t>"Об исполнении бюджета Ирбитского муниципального</t>
  </si>
  <si>
    <t>Разработка проектно-сметной документации,проведение экспертизы и реконструкция детских площадок.</t>
  </si>
  <si>
    <t>Разработка проектно-сметной документации, проведение экспертизы и реконструкция детских площадок на условиях софинансирования.</t>
  </si>
  <si>
    <t>Кредиторская  задолженность  по ДМЦП "Комплексная экологическая программа Ирбитского муниципального образования на 2012-2014 годы"</t>
  </si>
  <si>
    <t>Другие вопросы в области жилищно-коммунального хозяйства</t>
  </si>
  <si>
    <t>Подпрограмма"Развитие и модернизация систем коммунальной инфрастру-ктуры теплоснабжения,водоснабжения  и водоотведения Ирбитского МО"</t>
  </si>
  <si>
    <t>Осуществление государственного полномочия Свердловской области по предоставлению гражданам,проживающим на территории Свердловской области, меры социальной поддержки по частичному освобождению от платы за коммунальные услуги.</t>
  </si>
  <si>
    <t>Организация бытового обслуживания населения в части обеспечения услугами банного комплекса.</t>
  </si>
  <si>
    <t>ОХРАНА ОКРУЖАЮЩЕЙ СРЕДЫ</t>
  </si>
  <si>
    <t>Сбор, удаление отходов и очистка сточных вод</t>
  </si>
  <si>
    <t>Мероприятия по организации сбора,транспортировке,обустройству свалок, изготовление контейнерных площадок.</t>
  </si>
  <si>
    <t>Охрана объектов растительного и животного мира и среды их обитания</t>
  </si>
  <si>
    <t>Осуществление отдельных полномочий в области водных отношений.</t>
  </si>
  <si>
    <t>ОБРАЗОВАНИЕ</t>
  </si>
  <si>
    <t>Дошкольное образование</t>
  </si>
  <si>
    <t>Субсидии автономным учреждениям на иные цели</t>
  </si>
  <si>
    <t>Организация  предоставления дошкольного образования,создание условий для присмотра и ухода за детьми, содержание детей в муниципальных образовательных организациях.</t>
  </si>
  <si>
    <t>Фонд оплаты труда казенных учреждений и взносы по обязательному социальному страхованию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</si>
  <si>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</si>
  <si>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Субсидии автономным учреждениям на иные цели</t>
  </si>
  <si>
    <t>Организация и обеспечение мероприятий по укреплению и развитию материально-технической базы муниципальных организаций дошкольного образования.</t>
  </si>
  <si>
    <t xml:space="preserve"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дошкольного образования </t>
  </si>
  <si>
    <t>Строительство и реконструкция зданий дошкольных образовательных организаций за счет средств областного бюджета</t>
  </si>
  <si>
    <t xml:space="preserve"> На содержание вводимых  в 2014 году дополнительных мест в муниципальных системах дошкольного образования</t>
  </si>
  <si>
    <t>Строительство и реконструкция зданий дошкольных образовательных организаций за счет субсидии  из федерального бюджета.</t>
  </si>
  <si>
    <t>Строительство здания дошкольного образовательного учреждения на 90 мест п.Пионерский</t>
  </si>
  <si>
    <t>Кредиторская  задолженность по  МЦП"Развитие сети дошкольных образовательных учреждений в Ирбитском муниципальном образовании на  2010-2014гг"</t>
  </si>
  <si>
    <t>Оплата кредиторской задолженности</t>
  </si>
  <si>
    <t>Резервный фонд Правительства Свердловской области</t>
  </si>
  <si>
    <t>Общее образование</t>
  </si>
  <si>
    <t>Установка камер видеонаблюдения с целью реализации комплекса мер, напрвленных на укрепление антитеррористической защищенности объектов социально-культурной сферы.</t>
  </si>
  <si>
    <t xml:space="preserve"> Мероприятия по повышению безопасности дорожного движения.</t>
  </si>
  <si>
    <t>Организация предоставления общего образования,создание условий для содержания детей в муниципальных образовательных организациях.</t>
  </si>
  <si>
    <t>Иные выплаты персоналу казенных учреждений, за исключением фонда оплаты труда</t>
  </si>
  <si>
    <t xml:space="preserve">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</si>
  <si>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Организация и обеспечение мероприятий по укреплению и развитию материально-технической базы муниципальных общеобразовательных организаций.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</si>
  <si>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организации</t>
  </si>
  <si>
    <t>Организация и обеспечение мероприятий по проведению капитальных ремонтов и приведение в соответствии с требованиями пож. без. и санит. зак. зданий и помещений,в которых размещаются муниц. общеобраз. орг. на условиях софинансирования.</t>
  </si>
  <si>
    <t>Софинансирование мероприятий по созданию в общеобразовательных организациях расположенных в сельской местности,условий для занятий физической культурой и спортом в Свердловской области в 2014 году</t>
  </si>
  <si>
    <t xml:space="preserve"> Финансирование мероприятий по формированию в Свердловской области сети общеобразовательных организаций,в которых созданы условия для инклюзивного образования детей-инвалидов,за счет субсидии,полученной из федерального бюджета в 2014 году на условиях софинансирования</t>
  </si>
  <si>
    <t xml:space="preserve"> Финансовое обеспечение государственных гарантий реализации прав на получение общедоступного и бесплатного дошкольного,начального общего, основного общего,cреднего общего образования в муниципальных общеобра-зовательных организациях и 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</si>
  <si>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 основного общего,cреднего общего образования в муниципальных общеобразовательных организациях и финансовое обеспечение дополнитель-ного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</si>
  <si>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организациях</t>
  </si>
  <si>
    <t>Обеспечение бесплатного проезда детей-сирот и детей,оставшихся без попечения родителей,обучающихся в муниципальных общеобразовательных организациях.</t>
  </si>
  <si>
    <t xml:space="preserve"> Обеспечение мероприятий по приобретению и (или) замене автобусов, оснащение аппаратурой,спутниковой навигации ГЛОНАСС,тахографами автобусов для подвоза обучающихся в муниципальные общеобразовательные организации за счет средств областного бюджета</t>
  </si>
  <si>
    <t>Финансирование мероприятий по формированию в Свердловской области сети общеобразовательных организаций,в которых созданы условия для инклюзивного образования детей-инвалидов,за счет субсидии,полученной из федерального бюджета в 2014 году.</t>
  </si>
  <si>
    <t xml:space="preserve">Реализация комплекса мероприятий по созданию в общеобразовательных организациях расположенных в сельской местности,условий для занятий физической культурой и спортом в Свердловской области в 2014 году за счет субсидии,полученной из федерального бюджета  </t>
  </si>
  <si>
    <t>Организация предоставления дополнительного образования детей в муниципальных организациях дополнительного образования.</t>
  </si>
  <si>
    <t>Организация и обеспечение мероприятий по укреплению и развитию материально-технической базы муниципальных организаций дополнительного образования.</t>
  </si>
  <si>
    <t xml:space="preserve">Организация и обеспечение мероприятий по проведению капитальных ремонтов и приведениеи в соответствии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 </t>
  </si>
  <si>
    <t>Финансирование мероприятий на проведение мероприятий на проведение мероприятий на проведение ремонтных работ в зданиях и помещениях,в которых размещаются детские школы искусств,и(или)укрепление материально-технической базы таких организаций</t>
  </si>
  <si>
    <t>Капитальный ремонт зданий и помещений,в которых размещаются муниципальные детские школы искуств,и(или) укрепление материально-технической базы таких  организаций</t>
  </si>
  <si>
    <t>Развитие материально-технической базы муниципальных организацй дополнительного образования детей детско-юношеской спортивной школы.</t>
  </si>
  <si>
    <t>Организация материально.технической  базы муниципальных  организаций дополнительного  образования детей  детско-юношеской спортивной  школы на условиях  софинансирования.</t>
  </si>
  <si>
    <t>Развитие материально-технической базы муниципальных организацй дополнительного образования детей- детско-юношеской спортивной школы за счет средств областного бюджета.</t>
  </si>
  <si>
    <t>Реализация мероприятий по патриотическому воспитанию молодых граждан на территории Ирбитского МО, на условиях софинансирования из местного бюджета</t>
  </si>
  <si>
    <t>Обеспечение подготовки молодых граждан к  военной службе за счет средств из областного бюджета.</t>
  </si>
  <si>
    <t>Кредиторская задолженность учреждений дополнительного образования в сфере культуры.</t>
  </si>
  <si>
    <t>Молодежная политика и оздоровление детей</t>
  </si>
  <si>
    <t>Организация отдыха и оздоровление детей и подростков в Ирбитском муниципальном образовании.</t>
  </si>
  <si>
    <t>Организация отдыха детей в каникулярное время за счет средств областного бюджета.</t>
  </si>
  <si>
    <t>Обеспечение осуществления мероприятий по приоритетным направлениям работы с молодежью на территории Ирбитского муниципального образования.</t>
  </si>
  <si>
    <t>Иные выплаты населению</t>
  </si>
  <si>
    <t>Реализация мероприятий по патриотическому воспитанию молодых граждан на территории Ирбитского МО</t>
  </si>
  <si>
    <t>Создание материально-технических условий для обеспечения деятельности муниципальных организаций в сфере физической культуры,спорта и молодежной политики.</t>
  </si>
  <si>
    <t>Кредиторская задолженность Управления культуры и МКУ "ФМЦ"</t>
  </si>
  <si>
    <t>Другие вопросы в области образования</t>
  </si>
  <si>
    <t>Обеспечение деятельности муниципальных органов.</t>
  </si>
  <si>
    <t>Создание материально-технических условий для обеспечения деятельности муниципальных организаций и муниципального органа в сфере образования.</t>
  </si>
  <si>
    <t xml:space="preserve"> Иные выплаты персоналу казенных учреждений, за исключением фонда оплаты труда</t>
  </si>
  <si>
    <t>Организация и обеспечение мероприятий по укреплению и развитию материально-технической базы МКУ "Центр развития образования".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</si>
  <si>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помещений МКУ "Центр развития образования".</t>
  </si>
  <si>
    <t>Организация и проведение мероприятий в сфере образования.</t>
  </si>
  <si>
    <t>КУЛЬТУРА, КИНЕМАТОГРАФИЯ</t>
  </si>
  <si>
    <t xml:space="preserve"> Культура</t>
  </si>
  <si>
    <t>0912503</t>
  </si>
  <si>
    <t>09145Б0</t>
  </si>
  <si>
    <t>09145Э0</t>
  </si>
  <si>
    <t>0915059</t>
  </si>
  <si>
    <t>7002289</t>
  </si>
  <si>
    <t>7004070</t>
  </si>
  <si>
    <t>09225С3</t>
  </si>
  <si>
    <t>09225С4</t>
  </si>
  <si>
    <t>09225С5</t>
  </si>
  <si>
    <t>09225С6</t>
  </si>
  <si>
    <t>0924550</t>
  </si>
  <si>
    <t>0924570</t>
  </si>
  <si>
    <t>0924590</t>
  </si>
  <si>
    <t>0925027</t>
  </si>
  <si>
    <t>0925097</t>
  </si>
  <si>
    <t>1032602</t>
  </si>
  <si>
    <t>10326С2</t>
  </si>
  <si>
    <t>1034670</t>
  </si>
  <si>
    <t>1035014</t>
  </si>
  <si>
    <t>11125С1</t>
  </si>
  <si>
    <t xml:space="preserve">                     Глава МО Ирбитский район:                                         Е.А.Трескова</t>
  </si>
  <si>
    <t>901</t>
  </si>
  <si>
    <t>Утверждено,                     в рублях</t>
  </si>
  <si>
    <t>Исполнено,                     в рублях</t>
  </si>
  <si>
    <t>000 01 03 00 00 00 0000 000</t>
  </si>
  <si>
    <t>000 01 03 00 00 00 0000 700</t>
  </si>
  <si>
    <t>000 01 03 00 00 04 0000 710</t>
  </si>
  <si>
    <t>000 01 03 00 00 00 0000 800</t>
  </si>
  <si>
    <t>000 01 03 00 00 04 0000 810</t>
  </si>
  <si>
    <t>000 01 05 00 00 00 0000 000</t>
  </si>
  <si>
    <t>000 01 05 02 01 04 0000 510</t>
  </si>
  <si>
    <t>000 01 05 02 01 04 0000 610</t>
  </si>
  <si>
    <t>0700</t>
  </si>
  <si>
    <t>Наименование кода классификации источников финансирования дефицитов бюджетов</t>
  </si>
  <si>
    <t>Код классификации источников финансирования дефицитов бюджетов</t>
  </si>
  <si>
    <t>Приложение № 7</t>
  </si>
  <si>
    <t xml:space="preserve">                                                                к решению   Думы Ирбитского муниципального</t>
  </si>
  <si>
    <t>МУП ЖКХ  Ирбитского района</t>
  </si>
  <si>
    <t>Раздел 2. Муниципальные гарантии, предоставляемые безправа регрессного требования к принципалу и без предварительной проверки финансового состояния принципала</t>
  </si>
  <si>
    <t>Объем бюджетных ассигнований на исполнение гарантий по возможным гарантийным случаям в рублях</t>
  </si>
  <si>
    <t xml:space="preserve">Источники финансирования дефицита бюджета </t>
  </si>
  <si>
    <t xml:space="preserve">             "Об исполнении  бюджета  Ирбитского         </t>
  </si>
  <si>
    <t>0103</t>
  </si>
  <si>
    <t>Министерство финансов Свердловской области</t>
  </si>
  <si>
    <t>004 1 16 33040 04 0000 140</t>
  </si>
  <si>
    <t>Денежнфе взыскания (штрафы) за нарушение законодательства Российской Федерации о размещении заказов на поставку товаров, выполнение работ, оказание услуг для нужд городских округов</t>
  </si>
  <si>
    <t>Территориальная комиссия города Ирбита по делам несовершеннолетних и защите их прав</t>
  </si>
  <si>
    <t>035 1 16 90040 04 0000 140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</si>
  <si>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</si>
  <si>
    <t>Департамент по охране, контролю и регулированию использования животного мира Свердловской области</t>
  </si>
  <si>
    <t>045 1 16 90040 04 0000 140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</si>
  <si>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</si>
  <si>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Федеральная служба по надзору в сфере природопользования</t>
  </si>
  <si>
    <t>048 1 12 01010 01 6000 120</t>
  </si>
  <si>
    <t xml:space="preserve">Плата за выбросы загрязняющих веществ в атмосферный воздух стационарными объектами </t>
  </si>
  <si>
    <t>048 1 12 01020 01 6000 120</t>
  </si>
  <si>
    <t xml:space="preserve">Плата за выбросы загрязняющих веществ в атмосферный воздух передвижными  объектами </t>
  </si>
  <si>
    <t>048 1 12 01030 01 6000 120</t>
  </si>
  <si>
    <t xml:space="preserve">Плата за выбросы загрязняющих веществ в водные  объектами </t>
  </si>
  <si>
    <t>048 1 12 01040 01 6000 120</t>
  </si>
  <si>
    <t>Плата за размещение отходов производства и потребления</t>
  </si>
  <si>
    <t>Федеральное агенство по рыболовству</t>
  </si>
  <si>
    <t>076 1 16 35020 04 0000 140</t>
  </si>
  <si>
    <t xml:space="preserve">Суммы по искам о возмещении вреда, причиненного окружающей среде, подлежащего зачислению в бюджеты городских округов </t>
  </si>
  <si>
    <t>076 1 16 90040 04 0000 140</t>
  </si>
  <si>
    <t>Управление Федеральной налоговой службы России по Свердловской области</t>
  </si>
  <si>
    <t>182 1 01 02010 01 0000 110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</si>
  <si>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</si>
  <si>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</si>
  <si>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 , зарегистрированными в качестве индивидуальных предпринимателей, натариусов, занимающихся частной практикой, адвакатов, учредивших адвокатские кабинеты и других лиц, занимающихся частной практикой в соответсвии со статьей 227 Налогового кодекса Российской Федерации</t>
  </si>
  <si>
    <t>182 1 01 02030 01 0000 110</t>
  </si>
  <si>
    <t>Налог на  доходы физических лиц с доходов, полученных физическими лицами в соответсвии со статьей 228 Налогового кодекса 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</si>
  <si>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</si>
  <si>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 иностранными гражданами, осуществляющими трудовуюдеятельность по найму у физических лиц на основании патента в соответствии со статьей 227¹ Налогового кодекса Российской Федерации</t>
  </si>
  <si>
    <t>182 1 05 02010 02 0000 110</t>
  </si>
  <si>
    <t>Единый налог на вмененный доход для отдельных видов деятельности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</si>
  <si>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</si>
  <si>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</si>
  <si>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</si>
  <si>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Единый сельскохозяйственный налог</t>
  </si>
  <si>
    <t>182 1 05 03020 01 0000 110</t>
  </si>
  <si>
    <t>Единый сельскохозяйственный налог (за налоговые периоды, истекшие до 1 января 2011 года)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</si>
  <si>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</si>
  <si>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</si>
  <si>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182 1 06 01020 04 0000 110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</si>
  <si>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</si>
  <si>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</si>
  <si>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</si>
  <si>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</si>
  <si>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</si>
  <si>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</si>
  <si>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</si>
  <si>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182 1 09 04052 04 0000 110</t>
  </si>
  <si>
    <t>Земельный налог (по обязательствам, возникшим до 1 января 2006 года), мобилизуемый на территориях городских округов</t>
  </si>
  <si>
    <t>182 1 16 03010 01 0000 140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</si>
  <si>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</si>
  <si>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901 1 08 07150 01 1000 110</t>
  </si>
  <si>
    <t>Государственная пошлина за выдачу разрешения на установку рекламной конструкции</t>
  </si>
  <si>
    <t>901 1 17 01040 04 0000 180</t>
  </si>
  <si>
    <t>Невыясненные поступления зачисляемые в бюджеты городских округов</t>
  </si>
  <si>
    <t>901 2 02 02009 04 0000 151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</si>
  <si>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</si>
  <si>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Субсидия бюджетам городских округов на бюджетные инвестициив объекты капитального строительства собственности муниципальных образований</t>
  </si>
  <si>
    <t xml:space="preserve">901 2 02 02085 04 0000 151 </t>
  </si>
  <si>
    <t>Субсидии бюджетам городских округов  на осуществление мероприятий по обеспечению жильем граждан Российской Федерации, проживающих в сельской местности</t>
  </si>
  <si>
    <t>901 2 02 02999 04 0000 151</t>
  </si>
  <si>
    <t>Прочие субсидии бюджетам городских округов</t>
  </si>
  <si>
    <t>901 2 02 03001 04 0000 151</t>
  </si>
  <si>
    <t>Субвенции бюджетам городских округов на оплату жилищно-коммунальных услуг отдельным категориям граждан</t>
  </si>
  <si>
    <t>901 2 02 03015 04 0000 151</t>
  </si>
  <si>
    <t>Субвенции бюджетам городских округов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</si>
  <si>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901 2 02 03022 04 0000 151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</si>
  <si>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</si>
  <si>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901 2 02 03024 04 0000 151</t>
  </si>
  <si>
    <t xml:space="preserve">Субвенции  бюджетам городских округов на выполнение передаваемых полномочий субъектов Российской Федерации </t>
  </si>
  <si>
    <t>901 2 02 04999 04 0000 151</t>
  </si>
  <si>
    <t>Прочие межбюджетные трансферты, передаваемые бюджетам городских округов</t>
  </si>
  <si>
    <t>901 2 19 04000 04 0000 151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</si>
  <si>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</si>
  <si>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Комитет по управлению муниципальным имуществом Ирбитского муниципального образования </t>
  </si>
  <si>
    <t>902 1 11 05024 04 0000 120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</si>
  <si>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</si>
  <si>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902 1 14 01040 04 0000 410</t>
  </si>
  <si>
    <t>Доходы от продажи квартир, находящихся в собственности городских округов</t>
  </si>
  <si>
    <t>902 1 14 02043 04 0000 410</t>
  </si>
  <si>
    <t>Организация деятельности учреждений культуры и искусства культурно-досуговой сферы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</si>
  <si>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</si>
  <si>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Организация и обеспесение мероприятий по укреплению и развитию материально-технической базы учрежденй культуры</t>
  </si>
  <si>
    <t>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, в которых размещаются муниципальные учреждения культуры</t>
  </si>
  <si>
    <t>Государственная поддержка на конкурсной основе муниципальным учреждениям культуры в 2014 году.</t>
  </si>
  <si>
    <t>Гранты в форме субсидии бюджетным учреждениям</t>
  </si>
  <si>
    <t>Организация библиотечного обслуживания населения, формирование и хранение библиотечных фондов муниципальных библиотек.</t>
  </si>
  <si>
    <t>Субсидии бюджетным учреждениям на финансовое обеспечение муниц-ипального задания на оказание муниципальных  услуг (выполнение работ)</t>
  </si>
  <si>
    <t>Субсидии бюджетным учреждениям на финансовое обеспечение муниципаль-ного задания на оказание муниципальных  услуг (выполнение работ)</t>
  </si>
  <si>
    <t>Организация и обеспечение мероприятий по укреплению и развитию материально-технической базы, информатизация муниципальных библиотек.</t>
  </si>
  <si>
    <t>Проведение мероприятий по подключению общедоступных библиотек муниципальных образований,расположенных на территории Свердловской области,к сети интернет и развитие системы библиотечного дела с учетом задачи расширения информационных технологий и</t>
  </si>
  <si>
    <t>Кредиторская задолженность в культурно - досуговой сфере.</t>
  </si>
  <si>
    <t>Кредиторская задолженность в библиотечной сфере</t>
  </si>
  <si>
    <t>Финансовое обеспечение создания и функционирование учреждения им.ГСС  Речкалова  Г.А.</t>
  </si>
  <si>
    <t>Другие вопросы в области культуры, кинематографии</t>
  </si>
  <si>
    <t>Обеспечение деятельности ЦХО учреждений культуры Ирбитского МО</t>
  </si>
  <si>
    <t>СОЦИАЛЬНАЯ ПОЛИТИКА</t>
  </si>
  <si>
    <t>Пенсионное обеспечение</t>
  </si>
  <si>
    <t>Пенсионное обеспечение муниципальных служащих в соответствии с Законом Свердловской Области</t>
  </si>
  <si>
    <t>Иные пенсии, социальные доплаты к пенсиям</t>
  </si>
  <si>
    <t>Социальное обеспечение населения</t>
  </si>
  <si>
    <t>Мероприятия по улучшению жилищных условий,граждан,проживающих в сельской местности.</t>
  </si>
  <si>
    <t>Субсидии гражданам на приобретение жилья</t>
  </si>
  <si>
    <t>Мероприятия по обеспечению жильем молодых семей и молодых специалистов,проживающих и работающих в сельской местности.</t>
  </si>
  <si>
    <t>Мероприятия по улучшению жилищных условий граждан,проживающих в сельской местности, за счет средств , выделяемых их областного бюджета.</t>
  </si>
  <si>
    <t>Мероприятия по улучшению жилищных условий граждан,проживающих в сельской местности, за счет средств , выделяемых их федерального бюджета.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</si>
  <si>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области.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</si>
  <si>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</si>
  <si>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соответьствии с Законом Свердловской области</t>
  </si>
  <si>
    <t>Осуществление государственного полномочия  РФ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</t>
  </si>
  <si>
    <t>Выплата ежемесячного пособия лицам,которым присвоено почетное звание "Почетный гражданин Ирбитского муниципального образования"</t>
  </si>
  <si>
    <t>Другие вопросы в области социальной политики</t>
  </si>
  <si>
    <t>Мероприятия направленные на поддержку общественной организации ветеранов войны,труда,боевых действий,государственной службы, пенсионеров Ирбитского муниципального образования.</t>
  </si>
  <si>
    <t>Массовый спорт</t>
  </si>
  <si>
    <t>Организация и техническое обепечение мероприятий в сфере физической культуры и спорта</t>
  </si>
  <si>
    <t>СРЕДСТВА МАССОВОЙ ИНФОРМАЦИИ</t>
  </si>
  <si>
    <t>Телевидение и радиовещание</t>
  </si>
  <si>
    <t>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</si>
  <si>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Периодическая печать и издательства</t>
  </si>
  <si>
    <t>Периодические издания,учрежденные органами законодательной и исполнительной власти.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</si>
  <si>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</si>
  <si>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</si>
  <si>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Исполнение обязательств по обслуживанию муниципального долга в соответствии с программой муниципальных заимствований и заключенными контрактами(соглашениями)</t>
  </si>
  <si>
    <t>Обслуживание муниципального долга</t>
  </si>
  <si>
    <t>ОБЩЕГОСУДАРСТВЕННЫЕ ВОПРОСЫ</t>
  </si>
  <si>
    <t xml:space="preserve"> Другие общегосударственные вопросы</t>
  </si>
  <si>
    <t>Отдельные выплаты работникам органов местного самоуправления, осуществляе-мые в соответствии с Законом Свердловской области "О муниципальной службе"</t>
  </si>
  <si>
    <t>Пособия, компенсации и иные социальные выплаты гражданам, кроме личных нормативных обязательств</t>
  </si>
  <si>
    <t>Обеспечение пожарной безопасности</t>
  </si>
  <si>
    <t>Мероприятия по предупреждению пожарной безопасности</t>
  </si>
  <si>
    <t>ГРБС: Гаевская территориальная администрация Ирбитского муниципального образования</t>
  </si>
  <si>
    <t xml:space="preserve"> МП "Развитие муниципальной службы в Ирбитском муниципальном образовании" на 2014-2016 годы</t>
  </si>
  <si>
    <t>ГРБС: Горкинская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</si>
  <si>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</si>
  <si>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 xml:space="preserve"> ОБЩЕГОСУДАРСТВЕННЫЕ ВОПРОСЫ</t>
  </si>
  <si>
    <t>ЗАкупка товаров, работ, услуг в сфере информационно-коммуникационных технологий</t>
  </si>
  <si>
    <t>ГРБС: Зайковская территориальная администрация Ирбитского муниципального образования</t>
  </si>
  <si>
    <t>Оганизация освещения мест отдыха(парки,скверы) в населенных пунктах Ирбитского МО</t>
  </si>
  <si>
    <t>ГРБС: Знаменская территориальная администрация Ирбитского муниципального образования</t>
  </si>
  <si>
    <t xml:space="preserve"> ЖИЛИЩНО-КОММУНАЛЬНОЕ ХОЗЯЙСТВО</t>
  </si>
  <si>
    <t>ГРБС:Килачевская территориальная администрация Ирбитского  муниципального образования</t>
  </si>
  <si>
    <t>Улата прочих налогов, сборов и иных платежей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</si>
  <si>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</si>
  <si>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</si>
  <si>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ГРБС: Ницинская территориальная администрация Ирбитского муниципального образования</t>
  </si>
  <si>
    <t xml:space="preserve"> СОЦИАЛЬНАЯ ПОЛИТИКА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</si>
  <si>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</si>
  <si>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</si>
  <si>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 xml:space="preserve"> Оказание услуг (выполнение работ) сторонними организациями по непрограммным направлениям</t>
  </si>
  <si>
    <t xml:space="preserve"> НАЦИОНАЛЬНАЯ ЭКОНОМИКА</t>
  </si>
  <si>
    <t xml:space="preserve"> Дорожное хозяйство (дорожные фонды)</t>
  </si>
  <si>
    <t xml:space="preserve"> МП "Развитие транспортного комплекса в Ирбитском муниципальном образовании" на 2014-2016 годы</t>
  </si>
  <si>
    <t xml:space="preserve"> Благоустройство</t>
  </si>
  <si>
    <t>ГРБС: Пионерская территориальная администрация Ирбитского муниципального образования</t>
  </si>
  <si>
    <t xml:space="preserve"> Уплата прочих налогов, сборов и иных платежей</t>
  </si>
  <si>
    <t xml:space="preserve"> Оплата кредиторской задолженности  по непрограммным направлениям расходов по состоянию на 31.12.2013 года.</t>
  </si>
  <si>
    <t>ГРБС: Ретневская территориальная администрация Ирбитского муниципального образования</t>
  </si>
  <si>
    <t xml:space="preserve"> Обеспечение мероприятий по благоустройству мест отдыха</t>
  </si>
  <si>
    <t xml:space="preserve"> Разработка проектно-сметной документации,проведение экспертизы и реконструкция детских площадок.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</si>
  <si>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</si>
  <si>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</si>
  <si>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 xml:space="preserve"> Содержание и текущий ремонт дорожной сети в населенных пунктах</t>
  </si>
  <si>
    <t xml:space="preserve"> Кредиторская задложенность по МЦП  " Развитие информационного общества в Ирбитском МО в 2012-2013гг"</t>
  </si>
  <si>
    <t xml:space="preserve">  Благоустройство</t>
  </si>
  <si>
    <t xml:space="preserve"> Организация уличного освещения вдоль дорожной сети в населенных пунктах.</t>
  </si>
  <si>
    <t>ГРБС: Харловская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</si>
  <si>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</si>
  <si>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</si>
  <si>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 xml:space="preserve"> Уплата налога на имущество организаций и земельного налога</t>
  </si>
  <si>
    <t>Осуществление государственных полномочий органами местного самоуправления по хранению,комплектованию,учету и использованию архивных документов, относящихся к государственной собственности Свердловской области.</t>
  </si>
  <si>
    <t xml:space="preserve"> НАЦИОНАЛЬНАЯ ОБОРОНА</t>
  </si>
  <si>
    <t>Подпрограмма"Обеспечение мероприятий по гражданской обороне, предупрежде-нию и ликвидации чрезвычайных ситуаций природного и техногенного характера на территории Ирбитского муниципального образования"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</si>
  <si>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</si>
  <si>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</si>
  <si>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</si>
  <si>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</si>
  <si>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</si>
  <si>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</si>
  <si>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</si>
  <si>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</si>
  <si>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</si>
  <si>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000 1 11 05024 04 0000 120</t>
  </si>
  <si>
    <t>000 1 12 00000 00 0000 000</t>
  </si>
  <si>
    <t>ПЛАТЕЖИ ПРИ ПОЛЬЗОВАНИИ ПРИРОДНЫМИ РЕСУРСАМИ</t>
  </si>
  <si>
    <t>000 1 12 01010 01 6000 120</t>
  </si>
  <si>
    <t>000 1 12 01020 01 6000 120</t>
  </si>
  <si>
    <t>000 1 12 01030 01 6000 120</t>
  </si>
  <si>
    <t>000 1 12 01040 01 6000 120</t>
  </si>
  <si>
    <t>000 1 13 00000 00 0000 000</t>
  </si>
  <si>
    <t>"О бюджете Ирбитского муниципального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</si>
  <si>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</si>
  <si>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7000000</t>
  </si>
  <si>
    <t>7001002</t>
  </si>
  <si>
    <t>7002109</t>
  </si>
  <si>
    <t>7002108</t>
  </si>
  <si>
    <t>7002319</t>
  </si>
  <si>
    <t>МП"Обеспечение общественной безопасности населения Ирбитского муниципального образования" на 2014-2016 годы</t>
  </si>
  <si>
    <t>0300000</t>
  </si>
  <si>
    <t>Подпрограмма "Обеспечение первичных мер пожарной безопасности на территории Ирбитского муниципального образования"</t>
  </si>
  <si>
    <t>0310000</t>
  </si>
  <si>
    <t>0312201</t>
  </si>
  <si>
    <t>МП "Развитие транспортного комплекса в Ирбитском муниципальном образовании" на 2014-2016 годы</t>
  </si>
  <si>
    <t>0600000</t>
  </si>
  <si>
    <t>Подпрограмма"Повышение безопасности дорожного движения на территории Ирбитского муниципального образования"</t>
  </si>
  <si>
    <t>0620000</t>
  </si>
  <si>
    <t>0622404</t>
  </si>
  <si>
    <t>0622405</t>
  </si>
  <si>
    <t>МП"Развитие жилищно-коммунального хозяйства и повышение энергетической эффективности в Ирбитском муниципальном образовании" на 2014-2016 годы.</t>
  </si>
  <si>
    <t>0500000</t>
  </si>
  <si>
    <t>Подпрограмма "Восстановление и развитие внешнего благоустройства на территории Ирбитского МО"</t>
  </si>
  <si>
    <t>0560000</t>
  </si>
  <si>
    <t>0562302</t>
  </si>
  <si>
    <t>0562303</t>
  </si>
  <si>
    <t>0566300</t>
  </si>
  <si>
    <t>414</t>
  </si>
  <si>
    <t>7002102</t>
  </si>
  <si>
    <t>Подпрограмма "Развитие и обеспечение сохранности автомобильных дорог общего пользования местного значения Ирбитского МО"</t>
  </si>
  <si>
    <t>0610000</t>
  </si>
  <si>
    <t>0612401</t>
  </si>
  <si>
    <t>7001001</t>
  </si>
  <si>
    <t>7002080</t>
  </si>
  <si>
    <t>МП "Развитие муниципальной службы в Ирбитском муниципальном образовании" на 2014-2016 годы</t>
  </si>
  <si>
    <t>0100000</t>
  </si>
  <si>
    <t>0102100</t>
  </si>
  <si>
    <t>МП "Создание системы кадастра недвижимости на территории Ирбитского муниципального образования" на 2014-2016 годы</t>
  </si>
  <si>
    <t>0200000</t>
  </si>
  <si>
    <t>0201001</t>
  </si>
  <si>
    <t>1904110</t>
  </si>
  <si>
    <t>1904120</t>
  </si>
  <si>
    <t>ДОХОДЫ ОТ ОКАЗАНИЯ ПЛАТНЫХ УСЛУГ И КОМПЕНСАЦИИ ЗАТРАТ ГОСУДАРСТВА</t>
  </si>
  <si>
    <t>000 1 13 01000 00 0000 000</t>
  </si>
  <si>
    <t xml:space="preserve">Доходы от оказания платных услуг (работ) </t>
  </si>
  <si>
    <t>000 1 13 01994 04 0000 000</t>
  </si>
  <si>
    <t xml:space="preserve">Прочие доходы от оказания платных услуг (работ) </t>
  </si>
  <si>
    <t>000 1 13 01994 04 0000 130</t>
  </si>
  <si>
    <t xml:space="preserve">  ГРБС: Пьянковская территориальная администрация Ирбитского муниципального образования</t>
  </si>
  <si>
    <t xml:space="preserve">  ГРБС: Стриганская территориальная администрация Ирбитского муниципального образования</t>
  </si>
  <si>
    <t xml:space="preserve">  ГРБС: Фоминская территориальная администрация Ирбитского муниципального образования</t>
  </si>
  <si>
    <t xml:space="preserve">  ГРБС: Черновская территориальная администрация Ирбитского муниципального образования</t>
  </si>
  <si>
    <t>Земельный налог (по обязательствам, возникшим до 1 января 2006 года)</t>
  </si>
  <si>
    <t>000 1 09 04052 04 0000 110</t>
  </si>
  <si>
    <t xml:space="preserve">Доходы бюджета Ирбитского муниципального образования по кодам классификации доходов бюджетов за 2014 год </t>
  </si>
  <si>
    <t>Утверждено  на 2014 год, в рублях</t>
  </si>
  <si>
    <t>Сумма средств, поступившая в  бюджет в 2014 году</t>
  </si>
  <si>
    <t>045 1 16 25030 01 0000 140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</si>
  <si>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</si>
  <si>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076 1 16 25030 01 6000 140</t>
  </si>
  <si>
    <t>Управление Федерального казначейства по Свердловской области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</si>
  <si>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</si>
  <si>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</si>
  <si>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</si>
  <si>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</si>
  <si>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</si>
  <si>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</si>
  <si>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</si>
  <si>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</si>
  <si>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901 1 13 02994 04 0001 130</t>
  </si>
  <si>
    <t>Прочие доходы от компенсации затрат бюджетов городских округов ( в части возврата дебиторской задолженности)</t>
  </si>
  <si>
    <t>901 1 16 90040 04 0000 140</t>
  </si>
  <si>
    <t>901 1 17 05040 04 0000 180</t>
  </si>
  <si>
    <t>Прочие неналоговые доходы бюджетов городских округов</t>
  </si>
  <si>
    <t>901 2 02 02077 04 0000 151</t>
  </si>
  <si>
    <t>901 2 02 02204 04 0000 151</t>
  </si>
  <si>
    <t>Субсидия бюджетам городских округов на модернизацию региональных систем дошкольного образования</t>
  </si>
  <si>
    <t>902 1 11 05012 04 0001 120</t>
  </si>
  <si>
    <t>902 1 11 05074 04 0000 120</t>
  </si>
  <si>
    <t>Доходы от сдачи в аренду имущества, составляющего казну городских округов (за исключением земельных участков)</t>
  </si>
  <si>
    <t>902 1 14 06012 04 0000 430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</si>
  <si>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</si>
  <si>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902 1 16 23041 04 0000 140</t>
  </si>
  <si>
    <r>
      <t>Д</t>
    </r>
    <r>
      <rPr>
        <sz val="9"/>
        <rFont val="Arial Cyr"/>
        <family val="0"/>
      </rPr>
      <t>енежные взыскания (штрафы) за нарушение законодательства Российской Федерации о размещении заказов на поставку товаров, выполнение работ, оказание услуг для нужд городских округов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</si>
  <si>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227,227¹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</si>
  <si>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расположен-ным в границах городских округов</t>
  </si>
  <si>
    <t>Государственная пошлина за государствен-ную регистрацию, атакже засовершение прочих юридически  значемых действий</t>
  </si>
  <si>
    <t xml:space="preserve"> Государственная пошлина по делам, рассматриваемым в судах общей юрисди-кции,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</si>
  <si>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муниципаль-ного имущества (за исключением имущества автономных учреждений, а также имущества государственных и муниципальных унитар-ных предприятий, в том числе казенных)</t>
  </si>
  <si>
    <t>Доходы от реализации имущества, находящегося в государственной и муниципа-льной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</si>
  <si>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законодате-льства, лесного законодательства, водного законодательства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</si>
  <si>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</si>
  <si>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Непрограммные направления деятельности</t>
  </si>
  <si>
    <t>Обеспечение деятельности муниципальных органов (центральный аппарат)</t>
  </si>
  <si>
    <t>Фонд оплаты труда муниципальных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</si>
  <si>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</si>
  <si>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направления деятельности</t>
  </si>
  <si>
    <t xml:space="preserve"> Фонд оплаты труда муниципальных органов и взносы по обязательному социальному страхованию</t>
  </si>
  <si>
    <t xml:space="preserve"> Иные выплаты персоналу муниципальных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</si>
  <si>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</si>
  <si>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</si>
  <si>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 xml:space="preserve"> Депутаты представительного органа муниципального образования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</si>
  <si>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</si>
  <si>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Оплата кредиторской задолженности  по непрограммным направлениям расходов по состоянию на 31.12.2013 года.</t>
  </si>
  <si>
    <t xml:space="preserve"> Закупка товаров, работ, услуг в сфере информационно-коммуникационных технологий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</si>
  <si>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</si>
  <si>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муниципальных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</si>
  <si>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</si>
  <si>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</si>
  <si>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Обеспечение деятельности муниципальных органов(территориальные органы)</t>
  </si>
  <si>
    <t>Обеспечение специальным топливом и горюче-смазочными материалами вне рамок государственного оборонного заказа</t>
  </si>
  <si>
    <t xml:space="preserve"> Прочая закупка товаров, работ и услуг для обеспечения муниципальных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</si>
  <si>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</si>
  <si>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контрольного органа</t>
  </si>
  <si>
    <t>Резервные фонды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</si>
  <si>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</si>
  <si>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</si>
  <si>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</si>
  <si>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 xml:space="preserve">Профессиональная подготовка,переподготовка и повышение квалификации муниципальных служащих и лиц , замещающих муниципальные должности.
</t>
  </si>
  <si>
    <t>Обеспечение деятельности муниципальных органов</t>
  </si>
  <si>
    <t>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</si>
  <si>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Осуществление государственного полномочия Свердловской области по созданию административных комиссий</t>
  </si>
  <si>
    <t>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</si>
  <si>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Оказание услуг(выполнение работ) муниципальными учреждениями</t>
  </si>
  <si>
    <t xml:space="preserve"> Фонд оплаты труда казенных учреждений и взносы по обязательному социальному страхованию</t>
  </si>
  <si>
    <t xml:space="preserve">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</si>
  <si>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 xml:space="preserve">образования от 27.05.2015 г. № 440 </t>
  </si>
  <si>
    <t xml:space="preserve">   Расходы      бюджета  Ирбитского муниципального образования           </t>
  </si>
  <si>
    <t xml:space="preserve">образования от       27 .05.2015 г . №440 </t>
  </si>
  <si>
    <t xml:space="preserve">образования от 27.05. 2015 г. № 440 </t>
  </si>
  <si>
    <t xml:space="preserve">          образования от  27.05 2015 года №440</t>
  </si>
  <si>
    <t>Получение бюджетных кредитов от других бюджетов бюджетной системы Российской Федерации бюджетами городских округов в валюте Российской Федерации</t>
  </si>
  <si>
    <t>Исполнение муниципальных гарантий городских округов в валюте  Российской Федерации в случае, если  исполнение гарантом  муниципальных гарантий ведет к возникновению права регрессивного гаранта к принципалу либо обусловлено уступкой гаранту прав требования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</si>
  <si>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</si>
  <si>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 xml:space="preserve"> </t>
  </si>
  <si>
    <t xml:space="preserve">Исполнение муниципальных гарантий городских округов в валюте  Российской Федерации в случае, если исполнение  гарантом 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</si>
  <si>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Бюджетные кредиты из средств областного бюджета  </t>
  </si>
  <si>
    <t>Покрытие временного кассового разрыва, возникающего при исполнении бюджета Ирбитского муниципального образования</t>
  </si>
  <si>
    <t>Сумма, подлежащая погашению, в рублях</t>
  </si>
  <si>
    <t>Раздел 1. Муниципальные гарантии, предоставляемые с правом регрессного требования к принципалу и предварительной проверкой финансового состояния принципала в 2014 году.</t>
  </si>
  <si>
    <t>Обеспечение обязательств юридических лиц, связанных  с расчетами за   котельное топливо  для теплоснабжения населения и бюджетных учреждений на отопительный сезон  2014-2015 гг.</t>
  </si>
  <si>
    <t>Раздел 3. Общий объем бюджетных ассигнований, предусмотренных в 2014 году на исполнение муниципальных гарантий Ирбитского МО по возможным гарантийным случаям</t>
  </si>
  <si>
    <t>Источники исполнения муниципальных гарантий Ирбитского муниципального образования</t>
  </si>
  <si>
    <t>Расходное обязательство по исполнению муниципальной гарантии местного бюджета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</si>
  <si>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</si>
  <si>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</si>
  <si>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</si>
  <si>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</si>
  <si>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Налог на доходы физических лиц с доходов, полученных от осуществления деятельности физическими лицами , зарегистрированны-ми в качестве индивидуальных предприни-мателей,   натариусов, занимающихся частной практикой, адвакатов, учредивших адвокатские кабинеты и других лиц, занимающихся частной практикой в соответсвии со статьей 227 Налогового кодекса Российской Федерации</t>
  </si>
  <si>
    <t>Государственная пошлина по делам, рассматриваемым в судах общей юрисдикции, мировыми судьями</t>
  </si>
  <si>
    <t xml:space="preserve"> Доходы     от    продажи    земельных    участков,   государственная  собственность  на   которые   не              разграничена</t>
  </si>
  <si>
    <t xml:space="preserve"> Доходы    от    продажи    земельных    участков,    государственная  собственность  на   которые   не      разграничена и  которые  расположены  в границах городских округов</t>
  </si>
  <si>
    <t>Доходы от возмещения ущерба при возникно-вении страховых случаев по обязательному страхованию гражданской ответственности, когда выгодоприобретателями по договорам страхования выступают получатели средств бюджетов городских округов</t>
  </si>
  <si>
    <t>МП"Развитие жилищно-коммунального хозяйства и повышение энергетиче-ской эффективности в Ирбитском муниципальном образовании" на 2014-2016 годы.</t>
  </si>
  <si>
    <t>Организация электро-,тепло-,газо- и водоснабжения населения. водоотведения, снабжения населения топливом, в том числе на осуществление своевременных расчетов по обязательствам муниципальных районов(городских    округов) за топливно-энергетические ресурсы</t>
  </si>
  <si>
    <t>Финансирование расходов на реализацию мероприятий по энергосбереже-нию и повышению энергоэффективности за счет субсидии из областного бюджета</t>
  </si>
  <si>
    <t>МП"Развитие жилищно-коммунального хозяйства и повышение энергетичес-кой эффективности в Ирбитском муниципальном образовании" на 2014-2016 годы.</t>
  </si>
  <si>
    <t xml:space="preserve"> МП"Развитие жилищно-коммунального хозяйства и повышение энергетичес-кой эффективности в Ирбитском муниципальном образовании" на 2014-2016 годы.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</si>
  <si>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 дошкольных  образовательных  организациях в части финанасирования  расходов на оплату труда работников дошкольных  образовательных  организаций 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</si>
  <si>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 в муниципальных  дошкольных  образовательных  организаций  в части  финансирования  расходов на приобретение  учебников и учебных пособий, средств обучения,игр, игрушек.</t>
  </si>
  <si>
    <t>Субсидии автономным учреждениям на финансовое обеспечение муници-пального задания на оказание муниципальных услуг (выполнение работ)</t>
  </si>
  <si>
    <t>Организация и обеспечение мероприятий по проведению капитальных ремонтов и приведение в соответствии с требованиями пожарной  безопас-ности и санитарного  законадательства зданий и помещений,в которых размещаются муниципальные  общеобразовательный  организации  на условиях софинансирования.</t>
  </si>
  <si>
    <t xml:space="preserve"> Обеспечение мероприятий по приобретению и (или) замене автобусов, оснащение аппаратурой,спутниковой навигации ГЛОНАСС, тахографами автобусов для подвоза обучающихся в муниципальных общеобразоваельных организациях  на условиях софинансирования.</t>
  </si>
  <si>
    <t>Софинансирование мероприятий по созданию в общеобразовательных организациях расположенных в сельской местности, условий для занятий физической культурой и спортом в Свердловской области в 2014 году</t>
  </si>
  <si>
    <t>Финансовое обеспечение государственных гарантий реализации прав на получение общедоступного и бесплатного дошкольного,начального общего, основного общего,cреднего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</si>
  <si>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Субсидии автономным учреждениям на финансовое обеспечение муни-ципального задания на оказание муниципальных услуг (выполнение работ)</t>
  </si>
  <si>
    <t>Реализация мероприятий ФЦП "Культура России(2012-2018 годы)" государ-ственной программы  Российской Федерации  "Развитие культуры и туризма".</t>
  </si>
  <si>
    <t>Субсидии бюджетным учреждениям на финансовое обеспечение муници-пального задания на оказание муниципальных  услуг (выполнение работ)</t>
  </si>
  <si>
    <t>образования от 27.05.2015 г . № 440</t>
  </si>
  <si>
    <t xml:space="preserve">     Перечень муниципальных программ Ирбитского муниципального образования, исполненных за 2014 году</t>
  </si>
  <si>
    <t>Подпрограмма "Развитие системы дополнительного образования, отдыха и оздоровления детей в Ирбитском муниципальном образовании".</t>
  </si>
  <si>
    <t xml:space="preserve">образования от   27.05.2015 г. №440  </t>
  </si>
  <si>
    <t>Источники финансирования дефицита бюджета Ирбитского муниципального образования  по кодам групп, подгрупп, статей,видов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2014 год.</t>
  </si>
  <si>
    <t xml:space="preserve"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 уступкой гаранту </t>
  </si>
  <si>
    <t>от  27.05. 2015 г. № 440</t>
  </si>
  <si>
    <t xml:space="preserve">                                                                образования от  27.05. 2015 г.№ 440</t>
  </si>
  <si>
    <t>Подпрограмма "Обеспечение реализации муниципальной программы Ирбитского МО "Развитие системы образования в Ирбитском муниципальном образовании на 2014-2016 годы"</t>
  </si>
  <si>
    <t>0940000</t>
  </si>
  <si>
    <t>0941001</t>
  </si>
  <si>
    <t>0942501</t>
  </si>
  <si>
    <t>0942502</t>
  </si>
  <si>
    <t>0942503</t>
  </si>
  <si>
    <t>0942504</t>
  </si>
  <si>
    <t>7002949</t>
  </si>
  <si>
    <t>612</t>
  </si>
  <si>
    <t>МП "Развитие культуры в Ирбитском муниципальном образовании" на 2014-2016 годы.</t>
  </si>
  <si>
    <t>1000000</t>
  </si>
  <si>
    <t>Подпрограмма "Развитие образования в сфере культуры"</t>
  </si>
  <si>
    <t>1030000</t>
  </si>
  <si>
    <t>1032601</t>
  </si>
  <si>
    <t>7002139</t>
  </si>
  <si>
    <t>Подпрограмма "Развитие культурно-досуговой сферы"</t>
  </si>
  <si>
    <t>1010000</t>
  </si>
  <si>
    <t>1012601</t>
  </si>
  <si>
    <t>611</t>
  </si>
  <si>
    <t>1012602</t>
  </si>
  <si>
    <t>1012603</t>
  </si>
  <si>
    <t>Подпрограмма "Развитие библиотечного дела"</t>
  </si>
  <si>
    <t>1020000</t>
  </si>
  <si>
    <t>1022601</t>
  </si>
  <si>
    <t>1022602</t>
  </si>
  <si>
    <t>7002119</t>
  </si>
  <si>
    <t>7002129</t>
  </si>
  <si>
    <t>7002309</t>
  </si>
  <si>
    <t>Подпрограмма "Обеспечение реализации муниципальной программы"Развитие культуры в Ирбитском муниципальном образовании"</t>
  </si>
  <si>
    <t>1040000</t>
  </si>
  <si>
    <t>1041001</t>
  </si>
  <si>
    <t>7001112</t>
  </si>
  <si>
    <t>123</t>
  </si>
  <si>
    <t>7001103</t>
  </si>
  <si>
    <t>Наименование раздела, подраздела,  целевой статьи и  вида расходов</t>
  </si>
  <si>
    <t>Подпрограмма"Обеспечение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Ирбитского муниципального образования"</t>
  </si>
  <si>
    <t>Подпрограмма"Развитие и модернизация систем коммунальной инфраструктуры теплоснабжения,водоснабжения  и водоотведения Ирбитского МО"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</si>
  <si>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</si>
  <si>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</si>
  <si>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</si>
  <si>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</si>
  <si>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к решению Думы Ирбитского муниципального</t>
  </si>
  <si>
    <t>Сумма ,                     в рублях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</si>
  <si>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</si>
  <si>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</si>
  <si>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</si>
  <si>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</si>
  <si>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</si>
  <si>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</si>
  <si>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</si>
  <si>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</si>
  <si>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</si>
  <si>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Иные источники внутреннего финансирования  дефицитов бюджетов</t>
  </si>
  <si>
    <t>Исполнение государственных и муниципальных  гарантий в валюте Российской Федерации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</si>
  <si>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</si>
  <si>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</si>
  <si>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Номер страки</t>
  </si>
  <si>
    <t xml:space="preserve"> Наименование администратора доходов бюджета Ирбитского муниципального образования, администратора поступлений в в бюджеты Российской Федерации или кода классификации доходов бюджетов</t>
  </si>
  <si>
    <t xml:space="preserve">Финансовое управление в Ирбитском муниципальном образовании  </t>
  </si>
  <si>
    <t xml:space="preserve">Номер строки </t>
  </si>
  <si>
    <t>Цель  гарантирования</t>
  </si>
  <si>
    <t xml:space="preserve">Наименование принципала </t>
  </si>
  <si>
    <t>Объем гарантий в рублях</t>
  </si>
  <si>
    <t>Итого</t>
  </si>
  <si>
    <t>Источники внутреннего финансирования дефицитов бюджетов</t>
  </si>
  <si>
    <t>000 01 00 00 0000 0000 000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</si>
  <si>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</si>
  <si>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Увеличение прочих остатков денежных средств бюджетов  городских округов</t>
  </si>
  <si>
    <t>919 01 05 02 01 04 0000 510</t>
  </si>
  <si>
    <t>919 01 05 02 01 04 0000 610</t>
  </si>
  <si>
    <t xml:space="preserve">901 01 06 04 00 04 0000 810 </t>
  </si>
  <si>
    <t>901 01 06 05 01 04 0000 640</t>
  </si>
  <si>
    <t>Исполнено в рублях</t>
  </si>
  <si>
    <t>к решению Думы Ирбитского</t>
  </si>
  <si>
    <t>муниципального образования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</si>
  <si>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</si>
  <si>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</si>
  <si>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Администрация Ирбитского муниципального образования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</si>
</sst>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"/>
    <numFmt numFmtId="168" formatCode="#,##0.0_р_."/>
    <numFmt numFmtId="169" formatCode="#,##0_р_.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"/>
    <numFmt numFmtId="177" formatCode="0.0000"/>
    <numFmt numFmtId="178" formatCode="0.000"/>
    <numFmt numFmtId="179" formatCode="0.0000000"/>
  </numFmts>
  <fonts count="5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color indexed="8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name val="Calibri"/>
      <family val="0"/>
    </font>
    <font>
      <sz val="11"/>
      <color indexed="16"/>
      <name val="Calibri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sz val="11"/>
      <color indexed="53"/>
      <name val="Calibri"/>
      <family val="0"/>
    </font>
    <font>
      <b/>
      <sz val="11"/>
      <name val="Calibri"/>
      <family val="0"/>
    </font>
    <font>
      <b/>
      <sz val="12"/>
      <color indexed="8"/>
      <name val="Arial Cyr"/>
      <family val="0"/>
    </font>
    <font>
      <b/>
      <sz val="10"/>
      <color indexed="8"/>
      <name val="Times New Roman"/>
      <family val="1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8"/>
      <name val="Aria"/>
      <family val="0"/>
    </font>
    <font>
      <sz val="9"/>
      <name val="Aria"/>
      <family val="0"/>
    </font>
    <font>
      <b/>
      <sz val="9"/>
      <name val="Aria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40" fillId="11" borderId="0" applyNumberFormat="0" applyBorder="0" applyAlignment="0" applyProtection="0"/>
    <xf numFmtId="0" fontId="41" fillId="0" borderId="0">
      <alignment horizontal="left"/>
      <protection/>
    </xf>
    <xf numFmtId="0" fontId="42" fillId="18" borderId="1" applyNumberFormat="0" applyAlignment="0" applyProtection="0"/>
    <xf numFmtId="0" fontId="24" fillId="16" borderId="2" applyNumberFormat="0" applyAlignment="0" applyProtection="0"/>
    <xf numFmtId="0" fontId="41" fillId="0" borderId="0">
      <alignment horizontal="left"/>
      <protection/>
    </xf>
    <xf numFmtId="0" fontId="28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7" fillId="7" borderId="1" applyNumberFormat="0" applyAlignment="0" applyProtection="0"/>
    <xf numFmtId="0" fontId="43" fillId="0" borderId="6" applyNumberFormat="0" applyFill="0" applyAlignment="0" applyProtection="0"/>
    <xf numFmtId="0" fontId="26" fillId="10" borderId="0" applyNumberFormat="0" applyBorder="0" applyAlignment="0" applyProtection="0"/>
    <xf numFmtId="0" fontId="39" fillId="3" borderId="7" applyNumberFormat="0" applyFont="0" applyAlignment="0" applyProtection="0"/>
    <xf numFmtId="0" fontId="18" fillId="18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1" fillId="0" borderId="0">
      <alignment horizontal="left"/>
      <protection/>
    </xf>
    <xf numFmtId="0" fontId="29" fillId="0" borderId="0" applyNumberFormat="0" applyFill="0" applyBorder="0" applyAlignment="0" applyProtection="0"/>
    <xf numFmtId="0" fontId="38" fillId="8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45" fillId="0" borderId="0">
      <alignment horizontal="center"/>
      <protection/>
    </xf>
    <xf numFmtId="0" fontId="38" fillId="0" borderId="0">
      <alignment horizontal="right"/>
      <protection/>
    </xf>
    <xf numFmtId="0" fontId="38" fillId="8" borderId="10">
      <alignment/>
      <protection/>
    </xf>
    <xf numFmtId="0" fontId="38" fillId="0" borderId="11">
      <alignment horizontal="center" vertical="center" wrapText="1"/>
      <protection/>
    </xf>
    <xf numFmtId="0" fontId="38" fillId="8" borderId="12">
      <alignment/>
      <protection/>
    </xf>
    <xf numFmtId="0" fontId="38" fillId="8" borderId="0">
      <alignment shrinkToFit="1"/>
      <protection/>
    </xf>
    <xf numFmtId="0" fontId="37" fillId="0" borderId="12">
      <alignment horizontal="right"/>
      <protection/>
    </xf>
    <xf numFmtId="4" fontId="37" fillId="10" borderId="12">
      <alignment horizontal="right" vertical="top" shrinkToFit="1"/>
      <protection/>
    </xf>
    <xf numFmtId="4" fontId="37" fillId="2" borderId="12">
      <alignment horizontal="right" vertical="top" shrinkToFit="1"/>
      <protection/>
    </xf>
    <xf numFmtId="0" fontId="38" fillId="0" borderId="0">
      <alignment horizontal="left" wrapText="1"/>
      <protection/>
    </xf>
    <xf numFmtId="0" fontId="37" fillId="0" borderId="11">
      <alignment vertical="top" wrapText="1"/>
      <protection/>
    </xf>
    <xf numFmtId="49" fontId="38" fillId="0" borderId="11">
      <alignment horizontal="center" vertical="top" shrinkToFit="1"/>
      <protection/>
    </xf>
    <xf numFmtId="4" fontId="37" fillId="10" borderId="11">
      <alignment horizontal="right" vertical="top" shrinkToFit="1"/>
      <protection/>
    </xf>
    <xf numFmtId="4" fontId="37" fillId="2" borderId="11">
      <alignment horizontal="right" vertical="top" shrinkToFit="1"/>
      <protection/>
    </xf>
    <xf numFmtId="0" fontId="38" fillId="8" borderId="13">
      <alignment/>
      <protection/>
    </xf>
    <xf numFmtId="0" fontId="38" fillId="8" borderId="13">
      <alignment horizontal="center"/>
      <protection/>
    </xf>
    <xf numFmtId="4" fontId="37" fillId="0" borderId="11">
      <alignment horizontal="right" vertical="top" shrinkToFit="1"/>
      <protection/>
    </xf>
    <xf numFmtId="49" fontId="38" fillId="0" borderId="11">
      <alignment horizontal="left" vertical="top" wrapText="1" indent="2"/>
      <protection/>
    </xf>
    <xf numFmtId="4" fontId="38" fillId="0" borderId="11">
      <alignment horizontal="right" vertical="top" shrinkToFit="1"/>
      <protection/>
    </xf>
    <xf numFmtId="0" fontId="38" fillId="8" borderId="13">
      <alignment shrinkToFit="1"/>
      <protection/>
    </xf>
    <xf numFmtId="0" fontId="38" fillId="8" borderId="12">
      <alignment horizontal="center"/>
      <protection/>
    </xf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7" fillId="10" borderId="1" applyNumberFormat="0" applyAlignment="0" applyProtection="0"/>
    <xf numFmtId="0" fontId="18" fillId="18" borderId="8" applyNumberFormat="0" applyAlignment="0" applyProtection="0"/>
    <xf numFmtId="0" fontId="19" fillId="18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6" borderId="2" applyNumberFormat="0" applyAlignment="0" applyProtection="0"/>
    <xf numFmtId="0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21" borderId="0">
      <alignment/>
      <protection/>
    </xf>
    <xf numFmtId="0" fontId="4" fillId="0" borderId="0">
      <alignment/>
      <protection/>
    </xf>
    <xf numFmtId="0" fontId="0" fillId="21" borderId="0">
      <alignment/>
      <protection/>
    </xf>
    <xf numFmtId="0" fontId="4" fillId="0" borderId="0">
      <alignment/>
      <protection/>
    </xf>
    <xf numFmtId="0" fontId="0" fillId="21" borderId="0">
      <alignment/>
      <protection/>
    </xf>
    <xf numFmtId="0" fontId="0" fillId="21" borderId="0">
      <alignment/>
      <protection/>
    </xf>
    <xf numFmtId="0" fontId="1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3" borderId="7" applyNumberFormat="0" applyFont="0" applyAlignment="0" applyProtection="0"/>
    <xf numFmtId="9" fontId="0" fillId="0" borderId="0" applyFont="0" applyFill="0" applyBorder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18" borderId="0" xfId="0" applyFill="1" applyAlignment="1">
      <alignment/>
    </xf>
    <xf numFmtId="0" fontId="2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4" fillId="18" borderId="0" xfId="124" applyFill="1">
      <alignment/>
      <protection/>
    </xf>
    <xf numFmtId="0" fontId="4" fillId="18" borderId="0" xfId="124" applyFill="1" applyAlignment="1">
      <alignment wrapText="1"/>
      <protection/>
    </xf>
    <xf numFmtId="0" fontId="5" fillId="18" borderId="0" xfId="0" applyFont="1" applyFill="1" applyAlignment="1">
      <alignment/>
    </xf>
    <xf numFmtId="0" fontId="4" fillId="18" borderId="0" xfId="124" applyFill="1" applyAlignment="1">
      <alignment horizontal="center"/>
      <protection/>
    </xf>
    <xf numFmtId="0" fontId="6" fillId="18" borderId="0" xfId="124" applyFont="1" applyFill="1">
      <alignment/>
      <protection/>
    </xf>
    <xf numFmtId="0" fontId="7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8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8" fillId="18" borderId="0" xfId="0" applyFont="1" applyFill="1" applyAlignment="1">
      <alignment horizontal="left"/>
    </xf>
    <xf numFmtId="0" fontId="2" fillId="18" borderId="0" xfId="0" applyFont="1" applyFill="1" applyAlignment="1">
      <alignment horizontal="left"/>
    </xf>
    <xf numFmtId="0" fontId="2" fillId="18" borderId="0" xfId="0" applyFont="1" applyFill="1" applyAlignment="1">
      <alignment/>
    </xf>
    <xf numFmtId="0" fontId="8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ont="1" applyFill="1" applyAlignment="1">
      <alignment wrapText="1"/>
    </xf>
    <xf numFmtId="0" fontId="0" fillId="18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21" borderId="19" xfId="0" applyFill="1" applyBorder="1" applyAlignment="1">
      <alignment horizontal="center" vertical="center" wrapText="1"/>
    </xf>
    <xf numFmtId="0" fontId="0" fillId="21" borderId="0" xfId="0" applyFill="1" applyAlignment="1">
      <alignment/>
    </xf>
    <xf numFmtId="0" fontId="2" fillId="18" borderId="0" xfId="0" applyFont="1" applyFill="1" applyAlignment="1">
      <alignment horizontal="left"/>
    </xf>
    <xf numFmtId="0" fontId="1" fillId="18" borderId="0" xfId="126" applyFont="1" applyFill="1">
      <alignment/>
      <protection/>
    </xf>
    <xf numFmtId="0" fontId="0" fillId="21" borderId="0" xfId="0" applyFont="1" applyFill="1" applyAlignment="1">
      <alignment/>
    </xf>
    <xf numFmtId="0" fontId="13" fillId="0" borderId="0" xfId="0" applyFont="1" applyAlignment="1">
      <alignment horizontal="center"/>
    </xf>
    <xf numFmtId="0" fontId="4" fillId="18" borderId="0" xfId="124" applyFont="1" applyFill="1">
      <alignment/>
      <protection/>
    </xf>
    <xf numFmtId="0" fontId="0" fillId="18" borderId="0" xfId="0" applyFill="1" applyBorder="1" applyAlignment="1">
      <alignment horizontal="left"/>
    </xf>
    <xf numFmtId="0" fontId="0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0" fontId="4" fillId="18" borderId="19" xfId="124" applyFill="1" applyBorder="1" applyAlignment="1">
      <alignment horizontal="center"/>
      <protection/>
    </xf>
    <xf numFmtId="49" fontId="5" fillId="18" borderId="19" xfId="124" applyNumberFormat="1" applyFont="1" applyFill="1" applyBorder="1" applyAlignment="1">
      <alignment horizontal="center" vertical="center" wrapText="1"/>
      <protection/>
    </xf>
    <xf numFmtId="49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49" fontId="5" fillId="18" borderId="19" xfId="124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20" xfId="0" applyFont="1" applyBorder="1" applyAlignment="1">
      <alignment horizontal="left"/>
    </xf>
    <xf numFmtId="49" fontId="0" fillId="0" borderId="20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right" wrapText="1"/>
    </xf>
    <xf numFmtId="0" fontId="0" fillId="0" borderId="20" xfId="0" applyFont="1" applyBorder="1" applyAlignment="1">
      <alignment/>
    </xf>
    <xf numFmtId="3" fontId="4" fillId="0" borderId="21" xfId="0" applyNumberFormat="1" applyFont="1" applyBorder="1" applyAlignment="1">
      <alignment horizontal="center" wrapText="1"/>
    </xf>
    <xf numFmtId="0" fontId="4" fillId="0" borderId="19" xfId="0" applyFont="1" applyBorder="1" applyAlignment="1">
      <alignment/>
    </xf>
    <xf numFmtId="4" fontId="4" fillId="0" borderId="19" xfId="0" applyNumberFormat="1" applyFont="1" applyBorder="1" applyAlignment="1">
      <alignment horizontal="right" wrapText="1"/>
    </xf>
    <xf numFmtId="2" fontId="4" fillId="0" borderId="19" xfId="0" applyNumberFormat="1" applyFont="1" applyBorder="1" applyAlignment="1">
      <alignment/>
    </xf>
    <xf numFmtId="49" fontId="4" fillId="0" borderId="23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0" fontId="5" fillId="21" borderId="19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/>
    </xf>
    <xf numFmtId="0" fontId="9" fillId="18" borderId="19" xfId="124" applyFont="1" applyFill="1" applyBorder="1" applyAlignment="1">
      <alignment horizontal="center"/>
      <protection/>
    </xf>
    <xf numFmtId="0" fontId="0" fillId="0" borderId="0" xfId="0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19" xfId="0" applyNumberFormat="1" applyBorder="1" applyAlignment="1">
      <alignment wrapText="1"/>
    </xf>
    <xf numFmtId="4" fontId="0" fillId="0" borderId="19" xfId="0" applyNumberFormat="1" applyBorder="1" applyAlignment="1">
      <alignment/>
    </xf>
    <xf numFmtId="0" fontId="0" fillId="0" borderId="0" xfId="0" applyBorder="1" applyAlignment="1">
      <alignment/>
    </xf>
    <xf numFmtId="0" fontId="0" fillId="18" borderId="24" xfId="0" applyFont="1" applyFill="1" applyBorder="1" applyAlignment="1">
      <alignment horizontal="center"/>
    </xf>
    <xf numFmtId="0" fontId="0" fillId="18" borderId="25" xfId="0" applyFont="1" applyFill="1" applyBorder="1" applyAlignment="1">
      <alignment horizontal="center"/>
    </xf>
    <xf numFmtId="0" fontId="0" fillId="18" borderId="26" xfId="0" applyFont="1" applyFill="1" applyBorder="1" applyAlignment="1">
      <alignment wrapText="1"/>
    </xf>
    <xf numFmtId="0" fontId="0" fillId="18" borderId="27" xfId="0" applyFont="1" applyFill="1" applyBorder="1" applyAlignment="1">
      <alignment wrapText="1"/>
    </xf>
    <xf numFmtId="0" fontId="0" fillId="18" borderId="28" xfId="0" applyFont="1" applyFill="1" applyBorder="1" applyAlignment="1">
      <alignment wrapText="1"/>
    </xf>
    <xf numFmtId="0" fontId="0" fillId="18" borderId="29" xfId="0" applyFont="1" applyFill="1" applyBorder="1" applyAlignment="1">
      <alignment wrapText="1"/>
    </xf>
    <xf numFmtId="0" fontId="5" fillId="18" borderId="30" xfId="0" applyFont="1" applyFill="1" applyBorder="1" applyAlignment="1">
      <alignment horizontal="center"/>
    </xf>
    <xf numFmtId="0" fontId="0" fillId="18" borderId="31" xfId="0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4" fontId="0" fillId="0" borderId="32" xfId="0" applyNumberFormat="1" applyFont="1" applyBorder="1" applyAlignment="1">
      <alignment horizontal="right" wrapText="1"/>
    </xf>
    <xf numFmtId="4" fontId="5" fillId="0" borderId="32" xfId="0" applyNumberFormat="1" applyFont="1" applyBorder="1" applyAlignment="1">
      <alignment horizontal="right" wrapText="1"/>
    </xf>
    <xf numFmtId="4" fontId="0" fillId="0" borderId="19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4" fontId="5" fillId="0" borderId="22" xfId="0" applyNumberFormat="1" applyFont="1" applyBorder="1" applyAlignment="1">
      <alignment horizontal="right" wrapText="1"/>
    </xf>
    <xf numFmtId="4" fontId="0" fillId="0" borderId="22" xfId="0" applyNumberFormat="1" applyFont="1" applyBorder="1" applyAlignment="1">
      <alignment horizontal="right" wrapText="1"/>
    </xf>
    <xf numFmtId="4" fontId="0" fillId="0" borderId="19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/>
    </xf>
    <xf numFmtId="4" fontId="0" fillId="0" borderId="32" xfId="0" applyNumberFormat="1" applyFont="1" applyBorder="1" applyAlignment="1">
      <alignment horizontal="right" wrapText="1"/>
    </xf>
    <xf numFmtId="4" fontId="4" fillId="0" borderId="3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 wrapText="1"/>
    </xf>
    <xf numFmtId="49" fontId="4" fillId="18" borderId="19" xfId="0" applyNumberFormat="1" applyFont="1" applyFill="1" applyBorder="1" applyAlignment="1">
      <alignment horizontal="center"/>
    </xf>
    <xf numFmtId="0" fontId="0" fillId="21" borderId="0" xfId="0" applyFont="1" applyFill="1" applyAlignment="1">
      <alignment/>
    </xf>
    <xf numFmtId="2" fontId="5" fillId="0" borderId="19" xfId="0" applyNumberFormat="1" applyFont="1" applyBorder="1" applyAlignment="1">
      <alignment horizontal="right"/>
    </xf>
    <xf numFmtId="2" fontId="0" fillId="0" borderId="19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18" borderId="0" xfId="124" applyFont="1" applyFill="1">
      <alignment/>
      <protection/>
    </xf>
    <xf numFmtId="0" fontId="0" fillId="18" borderId="19" xfId="124" applyFont="1" applyFill="1" applyBorder="1" applyAlignment="1">
      <alignment horizontal="center" vertical="center"/>
      <protection/>
    </xf>
    <xf numFmtId="0" fontId="0" fillId="18" borderId="19" xfId="124" applyFont="1" applyFill="1" applyBorder="1" applyAlignment="1">
      <alignment horizontal="center"/>
      <protection/>
    </xf>
    <xf numFmtId="0" fontId="5" fillId="18" borderId="19" xfId="124" applyFont="1" applyFill="1" applyBorder="1" applyAlignment="1">
      <alignment horizontal="center" vertical="center" wrapText="1"/>
      <protection/>
    </xf>
    <xf numFmtId="0" fontId="4" fillId="18" borderId="23" xfId="124" applyFont="1" applyFill="1" applyBorder="1">
      <alignment/>
      <protection/>
    </xf>
    <xf numFmtId="2" fontId="4" fillId="18" borderId="23" xfId="124" applyNumberFormat="1" applyFont="1" applyFill="1" applyBorder="1">
      <alignment/>
      <protection/>
    </xf>
    <xf numFmtId="0" fontId="0" fillId="18" borderId="19" xfId="124" applyFont="1" applyFill="1" applyBorder="1">
      <alignment/>
      <protection/>
    </xf>
    <xf numFmtId="49" fontId="31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33" fillId="0" borderId="19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/>
    </xf>
    <xf numFmtId="4" fontId="5" fillId="18" borderId="19" xfId="136" applyNumberFormat="1" applyFont="1" applyFill="1" applyBorder="1" applyAlignment="1">
      <alignment horizontal="center"/>
    </xf>
    <xf numFmtId="4" fontId="5" fillId="18" borderId="19" xfId="124" applyNumberFormat="1" applyFont="1" applyFill="1" applyBorder="1" applyAlignment="1">
      <alignment horizontal="center"/>
      <protection/>
    </xf>
    <xf numFmtId="4" fontId="0" fillId="18" borderId="19" xfId="124" applyNumberFormat="1" applyFont="1" applyFill="1" applyBorder="1" applyAlignment="1">
      <alignment horizontal="center"/>
      <protection/>
    </xf>
    <xf numFmtId="4" fontId="5" fillId="0" borderId="19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18" borderId="19" xfId="136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0" fillId="18" borderId="34" xfId="0" applyFont="1" applyFill="1" applyBorder="1" applyAlignment="1">
      <alignment horizontal="left" wrapText="1"/>
    </xf>
    <xf numFmtId="0" fontId="0" fillId="0" borderId="19" xfId="0" applyBorder="1" applyAlignment="1">
      <alignment horizontal="right"/>
    </xf>
    <xf numFmtId="4" fontId="0" fillId="0" borderId="19" xfId="0" applyNumberFormat="1" applyBorder="1" applyAlignment="1">
      <alignment wrapText="1"/>
    </xf>
    <xf numFmtId="4" fontId="0" fillId="0" borderId="19" xfId="0" applyNumberFormat="1" applyFont="1" applyBorder="1" applyAlignment="1">
      <alignment wrapText="1"/>
    </xf>
    <xf numFmtId="0" fontId="0" fillId="0" borderId="19" xfId="0" applyFill="1" applyBorder="1" applyAlignment="1">
      <alignment horizontal="right"/>
    </xf>
    <xf numFmtId="4" fontId="0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21" borderId="0" xfId="0" applyFont="1" applyFill="1" applyAlignment="1">
      <alignment/>
    </xf>
    <xf numFmtId="0" fontId="9" fillId="21" borderId="0" xfId="0" applyFont="1" applyFill="1" applyAlignment="1">
      <alignment/>
    </xf>
    <xf numFmtId="0" fontId="36" fillId="0" borderId="19" xfId="0" applyFont="1" applyBorder="1" applyAlignment="1">
      <alignment horizontal="center" wrapText="1"/>
    </xf>
    <xf numFmtId="0" fontId="37" fillId="21" borderId="19" xfId="0" applyFont="1" applyFill="1" applyBorder="1" applyAlignment="1">
      <alignment vertical="top" wrapText="1"/>
    </xf>
    <xf numFmtId="0" fontId="38" fillId="21" borderId="19" xfId="0" applyFont="1" applyFill="1" applyBorder="1" applyAlignment="1">
      <alignment vertical="top" wrapText="1"/>
    </xf>
    <xf numFmtId="49" fontId="38" fillId="21" borderId="19" xfId="0" applyNumberFormat="1" applyFont="1" applyFill="1" applyBorder="1" applyAlignment="1">
      <alignment horizontal="center" vertical="top" shrinkToFit="1"/>
    </xf>
    <xf numFmtId="0" fontId="35" fillId="0" borderId="0" xfId="0" applyFont="1" applyAlignment="1">
      <alignment/>
    </xf>
    <xf numFmtId="0" fontId="5" fillId="21" borderId="35" xfId="0" applyFont="1" applyFill="1" applyBorder="1" applyAlignment="1">
      <alignment horizontal="center" vertical="center" wrapText="1"/>
    </xf>
    <xf numFmtId="49" fontId="38" fillId="21" borderId="19" xfId="123" applyNumberFormat="1" applyFont="1" applyFill="1" applyBorder="1" applyAlignment="1">
      <alignment horizontal="center" vertical="top" shrinkToFit="1"/>
      <protection/>
    </xf>
    <xf numFmtId="4" fontId="37" fillId="10" borderId="33" xfId="123" applyNumberFormat="1" applyFont="1" applyFill="1" applyBorder="1" applyAlignment="1">
      <alignment horizontal="right" vertical="top" shrinkToFit="1"/>
      <protection/>
    </xf>
    <xf numFmtId="49" fontId="46" fillId="0" borderId="19" xfId="0" applyNumberFormat="1" applyFont="1" applyBorder="1" applyAlignment="1" quotePrefix="1">
      <alignment horizontal="center" vertical="top" wrapText="1"/>
    </xf>
    <xf numFmtId="0" fontId="46" fillId="0" borderId="19" xfId="0" applyFont="1" applyBorder="1" applyAlignment="1" quotePrefix="1">
      <alignment horizontal="center" vertical="top" wrapText="1"/>
    </xf>
    <xf numFmtId="0" fontId="14" fillId="0" borderId="0" xfId="0" applyFont="1" applyAlignment="1">
      <alignment/>
    </xf>
    <xf numFmtId="0" fontId="33" fillId="0" borderId="0" xfId="0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1" borderId="32" xfId="0" applyFont="1" applyFill="1" applyBorder="1" applyAlignment="1">
      <alignment horizontal="left" vertical="center" wrapText="1"/>
    </xf>
    <xf numFmtId="0" fontId="38" fillId="21" borderId="19" xfId="123" applyFont="1" applyFill="1" applyBorder="1" applyAlignment="1">
      <alignment vertical="top" wrapText="1"/>
      <protection/>
    </xf>
    <xf numFmtId="4" fontId="37" fillId="10" borderId="19" xfId="123" applyNumberFormat="1" applyFont="1" applyFill="1" applyBorder="1" applyAlignment="1">
      <alignment horizontal="right" vertical="top" shrinkToFit="1"/>
      <protection/>
    </xf>
    <xf numFmtId="4" fontId="37" fillId="2" borderId="25" xfId="123" applyNumberFormat="1" applyFont="1" applyFill="1" applyBorder="1" applyAlignment="1">
      <alignment horizontal="right" vertical="top" shrinkToFit="1"/>
      <protection/>
    </xf>
    <xf numFmtId="166" fontId="0" fillId="0" borderId="19" xfId="0" applyNumberFormat="1" applyBorder="1" applyAlignment="1">
      <alignment/>
    </xf>
    <xf numFmtId="49" fontId="38" fillId="21" borderId="19" xfId="128" applyNumberFormat="1" applyFont="1" applyFill="1" applyBorder="1" applyAlignment="1">
      <alignment horizontal="center" vertical="top" shrinkToFit="1"/>
      <protection/>
    </xf>
    <xf numFmtId="4" fontId="37" fillId="10" borderId="19" xfId="128" applyNumberFormat="1" applyFont="1" applyFill="1" applyBorder="1" applyAlignment="1">
      <alignment horizontal="right" vertical="top" shrinkToFit="1"/>
      <protection/>
    </xf>
    <xf numFmtId="4" fontId="37" fillId="10" borderId="33" xfId="128" applyNumberFormat="1" applyFont="1" applyFill="1" applyBorder="1" applyAlignment="1">
      <alignment horizontal="right" vertical="top" shrinkToFit="1"/>
      <protection/>
    </xf>
    <xf numFmtId="4" fontId="37" fillId="2" borderId="25" xfId="128" applyNumberFormat="1" applyFont="1" applyFill="1" applyBorder="1" applyAlignment="1">
      <alignment horizontal="right" vertical="top" shrinkToFit="1"/>
      <protection/>
    </xf>
    <xf numFmtId="4" fontId="37" fillId="2" borderId="19" xfId="125" applyNumberFormat="1" applyFont="1" applyFill="1" applyBorder="1" applyAlignment="1">
      <alignment horizontal="right" vertical="top" shrinkToFit="1"/>
      <protection/>
    </xf>
    <xf numFmtId="167" fontId="0" fillId="0" borderId="0" xfId="0" applyNumberFormat="1" applyAlignment="1">
      <alignment/>
    </xf>
    <xf numFmtId="167" fontId="0" fillId="21" borderId="19" xfId="0" applyNumberFormat="1" applyFill="1" applyBorder="1" applyAlignment="1">
      <alignment horizontal="center" vertical="center" wrapText="1"/>
    </xf>
    <xf numFmtId="167" fontId="37" fillId="10" borderId="19" xfId="125" applyNumberFormat="1" applyFont="1" applyFill="1" applyBorder="1" applyAlignment="1">
      <alignment horizontal="right" vertical="top" shrinkToFit="1"/>
      <protection/>
    </xf>
    <xf numFmtId="0" fontId="9" fillId="0" borderId="0" xfId="0" applyFont="1" applyAlignment="1">
      <alignment/>
    </xf>
    <xf numFmtId="49" fontId="0" fillId="0" borderId="19" xfId="0" applyNumberFormat="1" applyFont="1" applyBorder="1" applyAlignment="1">
      <alignment horizontal="center"/>
    </xf>
    <xf numFmtId="0" fontId="34" fillId="0" borderId="32" xfId="0" applyNumberFormat="1" applyFont="1" applyBorder="1" applyAlignment="1">
      <alignment horizontal="left" vertical="center" wrapText="1"/>
    </xf>
    <xf numFmtId="0" fontId="34" fillId="0" borderId="19" xfId="0" applyNumberFormat="1" applyFont="1" applyFill="1" applyBorder="1" applyAlignment="1">
      <alignment horizontal="left" vertical="center" wrapText="1"/>
    </xf>
    <xf numFmtId="0" fontId="34" fillId="0" borderId="19" xfId="0" applyFont="1" applyFill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right" wrapText="1"/>
    </xf>
    <xf numFmtId="2" fontId="4" fillId="0" borderId="19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wrapText="1"/>
    </xf>
    <xf numFmtId="2" fontId="4" fillId="0" borderId="19" xfId="0" applyNumberFormat="1" applyFont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0" fillId="18" borderId="19" xfId="124" applyNumberFormat="1" applyFont="1" applyFill="1" applyBorder="1">
      <alignment/>
      <protection/>
    </xf>
    <xf numFmtId="43" fontId="0" fillId="0" borderId="36" xfId="136" applyFont="1" applyFill="1" applyBorder="1" applyAlignment="1">
      <alignment wrapText="1"/>
    </xf>
    <xf numFmtId="4" fontId="0" fillId="0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47" fillId="21" borderId="32" xfId="128" applyFont="1" applyFill="1" applyBorder="1" applyAlignment="1">
      <alignment vertical="top" wrapText="1"/>
      <protection/>
    </xf>
    <xf numFmtId="0" fontId="5" fillId="0" borderId="37" xfId="0" applyFont="1" applyBorder="1" applyAlignment="1">
      <alignment wrapText="1"/>
    </xf>
    <xf numFmtId="0" fontId="10" fillId="21" borderId="38" xfId="0" applyFont="1" applyFill="1" applyBorder="1" applyAlignment="1">
      <alignment horizontal="left" vertical="center" wrapText="1"/>
    </xf>
    <xf numFmtId="0" fontId="48" fillId="21" borderId="32" xfId="128" applyFont="1" applyFill="1" applyBorder="1" applyAlignment="1">
      <alignment vertical="top" wrapText="1"/>
      <protection/>
    </xf>
    <xf numFmtId="49" fontId="37" fillId="21" borderId="19" xfId="128" applyNumberFormat="1" applyFont="1" applyFill="1" applyBorder="1" applyAlignment="1">
      <alignment horizontal="center" vertical="top" shrinkToFit="1"/>
      <protection/>
    </xf>
    <xf numFmtId="0" fontId="37" fillId="21" borderId="19" xfId="123" applyFont="1" applyFill="1" applyBorder="1" applyAlignment="1">
      <alignment vertical="top" wrapText="1"/>
      <protection/>
    </xf>
    <xf numFmtId="49" fontId="37" fillId="21" borderId="19" xfId="123" applyNumberFormat="1" applyFont="1" applyFill="1" applyBorder="1" applyAlignment="1">
      <alignment horizontal="center" vertical="top" shrinkToFit="1"/>
      <protection/>
    </xf>
    <xf numFmtId="0" fontId="10" fillId="0" borderId="22" xfId="0" applyNumberFormat="1" applyFont="1" applyBorder="1" applyAlignment="1">
      <alignment horizontal="left" vertical="center" wrapText="1"/>
    </xf>
    <xf numFmtId="0" fontId="9" fillId="0" borderId="22" xfId="0" applyNumberFormat="1" applyFont="1" applyBorder="1" applyAlignment="1">
      <alignment horizontal="left" vertical="center" wrapText="1"/>
    </xf>
    <xf numFmtId="0" fontId="10" fillId="0" borderId="32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32" fillId="0" borderId="32" xfId="0" applyNumberFormat="1" applyFont="1" applyBorder="1" applyAlignment="1">
      <alignment horizontal="left" vertical="center" wrapText="1"/>
    </xf>
    <xf numFmtId="0" fontId="32" fillId="0" borderId="19" xfId="0" applyNumberFormat="1" applyFont="1" applyFill="1" applyBorder="1" applyAlignment="1">
      <alignment horizontal="left" vertical="top" wrapText="1"/>
    </xf>
    <xf numFmtId="0" fontId="34" fillId="0" borderId="32" xfId="0" applyNumberFormat="1" applyFont="1" applyBorder="1" applyAlignment="1">
      <alignment horizontal="left" vertical="distributed" wrapText="1"/>
    </xf>
    <xf numFmtId="49" fontId="32" fillId="0" borderId="19" xfId="0" applyNumberFormat="1" applyFont="1" applyFill="1" applyBorder="1" applyAlignment="1">
      <alignment horizontal="left" vertical="top" wrapText="1"/>
    </xf>
    <xf numFmtId="49" fontId="34" fillId="0" borderId="32" xfId="0" applyNumberFormat="1" applyFont="1" applyFill="1" applyBorder="1" applyAlignment="1">
      <alignment horizontal="left" vertical="top" wrapText="1"/>
    </xf>
    <xf numFmtId="0" fontId="9" fillId="0" borderId="39" xfId="0" applyNumberFormat="1" applyFont="1" applyBorder="1" applyAlignment="1">
      <alignment horizontal="left" vertical="center" wrapText="1"/>
    </xf>
    <xf numFmtId="0" fontId="34" fillId="0" borderId="32" xfId="0" applyNumberFormat="1" applyFont="1" applyFill="1" applyBorder="1" applyAlignment="1">
      <alignment horizontal="left" vertical="top" wrapText="1"/>
    </xf>
    <xf numFmtId="0" fontId="9" fillId="0" borderId="19" xfId="0" applyNumberFormat="1" applyFont="1" applyBorder="1" applyAlignment="1">
      <alignment horizontal="left" vertical="center" wrapText="1"/>
    </xf>
    <xf numFmtId="0" fontId="32" fillId="0" borderId="40" xfId="0" applyNumberFormat="1" applyFont="1" applyFill="1" applyBorder="1" applyAlignment="1">
      <alignment horizontal="left" vertical="top" wrapText="1"/>
    </xf>
    <xf numFmtId="0" fontId="34" fillId="0" borderId="40" xfId="0" applyNumberFormat="1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center"/>
    </xf>
    <xf numFmtId="4" fontId="6" fillId="0" borderId="19" xfId="0" applyNumberFormat="1" applyFont="1" applyBorder="1" applyAlignment="1">
      <alignment horizontal="right" wrapText="1"/>
    </xf>
    <xf numFmtId="2" fontId="6" fillId="0" borderId="19" xfId="0" applyNumberFormat="1" applyFont="1" applyBorder="1" applyAlignment="1">
      <alignment/>
    </xf>
    <xf numFmtId="0" fontId="49" fillId="0" borderId="32" xfId="0" applyNumberFormat="1" applyFont="1" applyBorder="1" applyAlignment="1">
      <alignment horizontal="left" vertical="center" wrapText="1"/>
    </xf>
    <xf numFmtId="0" fontId="50" fillId="0" borderId="32" xfId="0" applyNumberFormat="1" applyFont="1" applyBorder="1" applyAlignment="1">
      <alignment horizontal="left" vertical="center" wrapText="1"/>
    </xf>
    <xf numFmtId="0" fontId="50" fillId="0" borderId="32" xfId="0" applyNumberFormat="1" applyFont="1" applyBorder="1" applyAlignment="1">
      <alignment horizontal="left" vertical="distributed" wrapText="1"/>
    </xf>
    <xf numFmtId="0" fontId="50" fillId="0" borderId="40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vertical="distributed" wrapText="1"/>
    </xf>
    <xf numFmtId="0" fontId="50" fillId="0" borderId="22" xfId="0" applyNumberFormat="1" applyFont="1" applyBorder="1" applyAlignment="1">
      <alignment horizontal="left" vertical="center" wrapText="1"/>
    </xf>
    <xf numFmtId="49" fontId="50" fillId="0" borderId="32" xfId="0" applyNumberFormat="1" applyFont="1" applyFill="1" applyBorder="1" applyAlignment="1">
      <alignment horizontal="left" vertical="top" wrapText="1"/>
    </xf>
    <xf numFmtId="0" fontId="50" fillId="0" borderId="39" xfId="0" applyNumberFormat="1" applyFont="1" applyBorder="1" applyAlignment="1">
      <alignment horizontal="left" vertical="center" wrapText="1"/>
    </xf>
    <xf numFmtId="0" fontId="50" fillId="0" borderId="19" xfId="0" applyNumberFormat="1" applyFont="1" applyBorder="1" applyAlignment="1">
      <alignment horizontal="left" vertical="center" wrapText="1"/>
    </xf>
    <xf numFmtId="0" fontId="51" fillId="0" borderId="32" xfId="0" applyNumberFormat="1" applyFont="1" applyBorder="1" applyAlignment="1">
      <alignment horizontal="left" vertical="center" wrapText="1"/>
    </xf>
    <xf numFmtId="0" fontId="51" fillId="18" borderId="32" xfId="0" applyNumberFormat="1" applyFont="1" applyFill="1" applyBorder="1" applyAlignment="1">
      <alignment horizontal="left" vertical="center" wrapText="1"/>
    </xf>
    <xf numFmtId="4" fontId="6" fillId="18" borderId="19" xfId="0" applyNumberFormat="1" applyFont="1" applyFill="1" applyBorder="1" applyAlignment="1">
      <alignment horizontal="right" wrapText="1"/>
    </xf>
    <xf numFmtId="2" fontId="6" fillId="18" borderId="19" xfId="0" applyNumberFormat="1" applyFont="1" applyFill="1" applyBorder="1" applyAlignment="1">
      <alignment/>
    </xf>
    <xf numFmtId="0" fontId="51" fillId="0" borderId="19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4" fillId="0" borderId="19" xfId="0" applyNumberFormat="1" applyFont="1" applyBorder="1" applyAlignment="1">
      <alignment/>
    </xf>
    <xf numFmtId="0" fontId="9" fillId="21" borderId="32" xfId="128" applyFont="1" applyFill="1" applyBorder="1" applyAlignment="1">
      <alignment vertical="top" wrapText="1"/>
      <protection/>
    </xf>
    <xf numFmtId="49" fontId="0" fillId="21" borderId="19" xfId="128" applyNumberFormat="1" applyFont="1" applyFill="1" applyBorder="1" applyAlignment="1">
      <alignment horizontal="center" vertical="top" shrinkToFit="1"/>
      <protection/>
    </xf>
    <xf numFmtId="4" fontId="5" fillId="10" borderId="19" xfId="128" applyNumberFormat="1" applyFont="1" applyFill="1" applyBorder="1" applyAlignment="1">
      <alignment horizontal="right" vertical="top" shrinkToFit="1"/>
      <protection/>
    </xf>
    <xf numFmtId="166" fontId="0" fillId="0" borderId="19" xfId="0" applyNumberFormat="1" applyFont="1" applyBorder="1" applyAlignment="1">
      <alignment/>
    </xf>
    <xf numFmtId="4" fontId="5" fillId="2" borderId="25" xfId="128" applyNumberFormat="1" applyFont="1" applyFill="1" applyBorder="1" applyAlignment="1">
      <alignment horizontal="right" vertical="top" shrinkToFit="1"/>
      <protection/>
    </xf>
    <xf numFmtId="0" fontId="38" fillId="21" borderId="19" xfId="123" applyFont="1" applyFill="1" applyBorder="1" applyAlignment="1">
      <alignment horizontal="left" vertical="top" wrapText="1"/>
      <protection/>
    </xf>
    <xf numFmtId="4" fontId="37" fillId="5" borderId="19" xfId="123" applyNumberFormat="1" applyFont="1" applyFill="1" applyBorder="1" applyAlignment="1">
      <alignment horizontal="right" vertical="top" shrinkToFit="1"/>
      <protection/>
    </xf>
    <xf numFmtId="49" fontId="10" fillId="18" borderId="19" xfId="124" applyNumberFormat="1" applyFont="1" applyFill="1" applyBorder="1">
      <alignment/>
      <protection/>
    </xf>
    <xf numFmtId="49" fontId="9" fillId="18" borderId="19" xfId="124" applyNumberFormat="1" applyFont="1" applyFill="1" applyBorder="1">
      <alignment/>
      <protection/>
    </xf>
    <xf numFmtId="0" fontId="9" fillId="0" borderId="19" xfId="0" applyFont="1" applyBorder="1" applyAlignment="1">
      <alignment/>
    </xf>
    <xf numFmtId="0" fontId="9" fillId="18" borderId="19" xfId="124" applyFont="1" applyFill="1" applyBorder="1">
      <alignment/>
      <protection/>
    </xf>
    <xf numFmtId="4" fontId="45" fillId="2" borderId="25" xfId="123" applyNumberFormat="1" applyFont="1" applyFill="1" applyBorder="1" applyAlignment="1">
      <alignment horizontal="right" vertical="top" shrinkToFit="1"/>
      <protection/>
    </xf>
    <xf numFmtId="4" fontId="45" fillId="5" borderId="19" xfId="123" applyNumberFormat="1" applyFont="1" applyFill="1" applyBorder="1" applyAlignment="1">
      <alignment horizontal="right" vertical="top" shrinkToFit="1"/>
      <protection/>
    </xf>
    <xf numFmtId="0" fontId="37" fillId="21" borderId="0" xfId="0" applyFont="1" applyFill="1" applyBorder="1" applyAlignment="1">
      <alignment horizontal="right"/>
    </xf>
    <xf numFmtId="4" fontId="0" fillId="23" borderId="0" xfId="0" applyNumberFormat="1" applyFill="1" applyAlignment="1">
      <alignment/>
    </xf>
    <xf numFmtId="0" fontId="0" fillId="18" borderId="19" xfId="0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wrapText="1"/>
    </xf>
    <xf numFmtId="0" fontId="0" fillId="18" borderId="19" xfId="0" applyFont="1" applyFill="1" applyBorder="1" applyAlignment="1">
      <alignment wrapText="1"/>
    </xf>
    <xf numFmtId="0" fontId="5" fillId="18" borderId="19" xfId="0" applyFont="1" applyFill="1" applyBorder="1" applyAlignment="1">
      <alignment/>
    </xf>
    <xf numFmtId="4" fontId="0" fillId="18" borderId="19" xfId="0" applyNumberFormat="1" applyFont="1" applyFill="1" applyBorder="1" applyAlignment="1">
      <alignment horizontal="center"/>
    </xf>
    <xf numFmtId="4" fontId="0" fillId="18" borderId="19" xfId="0" applyNumberFormat="1" applyFont="1" applyFill="1" applyBorder="1" applyAlignment="1">
      <alignment/>
    </xf>
    <xf numFmtId="0" fontId="0" fillId="18" borderId="19" xfId="0" applyFont="1" applyFill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0" fillId="23" borderId="0" xfId="0" applyNumberFormat="1" applyFont="1" applyFill="1" applyAlignment="1">
      <alignment/>
    </xf>
    <xf numFmtId="4" fontId="37" fillId="23" borderId="19" xfId="128" applyNumberFormat="1" applyFont="1" applyFill="1" applyBorder="1" applyAlignment="1">
      <alignment horizontal="right" vertical="top" shrinkToFit="1"/>
      <protection/>
    </xf>
    <xf numFmtId="4" fontId="5" fillId="23" borderId="19" xfId="128" applyNumberFormat="1" applyFont="1" applyFill="1" applyBorder="1" applyAlignment="1">
      <alignment horizontal="right" vertical="top" shrinkToFit="1"/>
      <protection/>
    </xf>
    <xf numFmtId="4" fontId="9" fillId="23" borderId="0" xfId="0" applyNumberFormat="1" applyFont="1" applyFill="1" applyAlignment="1">
      <alignment/>
    </xf>
    <xf numFmtId="4" fontId="37" fillId="23" borderId="33" xfId="128" applyNumberFormat="1" applyFont="1" applyFill="1" applyBorder="1" applyAlignment="1">
      <alignment horizontal="right" vertical="top" shrinkToFit="1"/>
      <protection/>
    </xf>
    <xf numFmtId="4" fontId="37" fillId="23" borderId="19" xfId="127" applyNumberFormat="1" applyFont="1" applyFill="1" applyBorder="1" applyAlignment="1">
      <alignment horizontal="right" vertical="top" shrinkToFit="1"/>
      <protection/>
    </xf>
    <xf numFmtId="0" fontId="5" fillId="18" borderId="19" xfId="124" applyFont="1" applyFill="1" applyBorder="1" applyAlignment="1">
      <alignment horizontal="left" vertical="center" wrapText="1"/>
      <protection/>
    </xf>
    <xf numFmtId="0" fontId="14" fillId="0" borderId="19" xfId="0" applyFont="1" applyFill="1" applyBorder="1" applyAlignment="1">
      <alignment horizontal="left" vertical="center" wrapText="1"/>
    </xf>
    <xf numFmtId="0" fontId="0" fillId="18" borderId="19" xfId="124" applyFont="1" applyFill="1" applyBorder="1" applyAlignment="1">
      <alignment horizontal="left" vertical="center" wrapText="1"/>
      <protection/>
    </xf>
    <xf numFmtId="49" fontId="14" fillId="0" borderId="19" xfId="0" applyNumberFormat="1" applyFont="1" applyFill="1" applyBorder="1" applyAlignment="1">
      <alignment horizontal="left" vertical="center" wrapText="1"/>
    </xf>
    <xf numFmtId="49" fontId="33" fillId="0" borderId="19" xfId="0" applyNumberFormat="1" applyFont="1" applyFill="1" applyBorder="1" applyAlignment="1">
      <alignment horizontal="left" vertical="center" wrapText="1"/>
    </xf>
    <xf numFmtId="0" fontId="9" fillId="18" borderId="0" xfId="124" applyFont="1" applyFill="1" applyBorder="1" applyAlignment="1">
      <alignment horizontal="center"/>
      <protection/>
    </xf>
    <xf numFmtId="0" fontId="0" fillId="18" borderId="0" xfId="124" applyFont="1" applyFill="1" applyBorder="1" applyAlignment="1">
      <alignment horizontal="left" vertical="center" wrapText="1"/>
      <protection/>
    </xf>
    <xf numFmtId="49" fontId="9" fillId="18" borderId="0" xfId="124" applyNumberFormat="1" applyFont="1" applyFill="1" applyBorder="1">
      <alignment/>
      <protection/>
    </xf>
    <xf numFmtId="4" fontId="0" fillId="18" borderId="0" xfId="136" applyNumberFormat="1" applyFont="1" applyFill="1" applyBorder="1" applyAlignment="1">
      <alignment horizontal="center"/>
    </xf>
    <xf numFmtId="4" fontId="0" fillId="18" borderId="0" xfId="124" applyNumberFormat="1" applyFont="1" applyFill="1" applyBorder="1" applyAlignment="1">
      <alignment horizontal="center"/>
      <protection/>
    </xf>
    <xf numFmtId="4" fontId="0" fillId="18" borderId="0" xfId="124" applyNumberFormat="1" applyFont="1" applyFill="1" applyBorder="1">
      <alignment/>
      <protection/>
    </xf>
    <xf numFmtId="0" fontId="5" fillId="18" borderId="0" xfId="0" applyFont="1" applyFill="1" applyBorder="1" applyAlignment="1">
      <alignment horizontal="left"/>
    </xf>
    <xf numFmtId="0" fontId="5" fillId="18" borderId="0" xfId="0" applyFont="1" applyFill="1" applyBorder="1" applyAlignment="1">
      <alignment/>
    </xf>
    <xf numFmtId="0" fontId="4" fillId="0" borderId="19" xfId="0" applyFont="1" applyBorder="1" applyAlignment="1">
      <alignment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7" fillId="21" borderId="33" xfId="128" applyFont="1" applyFill="1" applyBorder="1" applyAlignment="1">
      <alignment horizontal="right"/>
      <protection/>
    </xf>
    <xf numFmtId="0" fontId="14" fillId="0" borderId="0" xfId="0" applyFont="1" applyAlignment="1">
      <alignment horizontal="left"/>
    </xf>
    <xf numFmtId="0" fontId="2" fillId="21" borderId="0" xfId="0" applyFont="1" applyFill="1" applyAlignment="1">
      <alignment horizontal="center" vertical="center" wrapText="1"/>
    </xf>
    <xf numFmtId="0" fontId="2" fillId="21" borderId="0" xfId="0" applyFont="1" applyFill="1" applyAlignment="1">
      <alignment horizontal="center" wrapText="1"/>
    </xf>
    <xf numFmtId="0" fontId="37" fillId="21" borderId="33" xfId="123" applyFont="1" applyFill="1" applyBorder="1" applyAlignment="1">
      <alignment horizontal="right"/>
      <protection/>
    </xf>
    <xf numFmtId="0" fontId="2" fillId="21" borderId="0" xfId="0" applyFont="1" applyFill="1" applyAlignment="1">
      <alignment horizontal="center" wrapText="1"/>
    </xf>
    <xf numFmtId="0" fontId="9" fillId="0" borderId="0" xfId="0" applyFont="1" applyAlignment="1">
      <alignment horizontal="left"/>
    </xf>
    <xf numFmtId="0" fontId="35" fillId="21" borderId="0" xfId="0" applyFont="1" applyFill="1" applyAlignment="1">
      <alignment horizontal="center" wrapText="1"/>
    </xf>
    <xf numFmtId="0" fontId="37" fillId="21" borderId="19" xfId="0" applyFont="1" applyFill="1" applyBorder="1" applyAlignment="1">
      <alignment horizontal="right"/>
    </xf>
    <xf numFmtId="0" fontId="37" fillId="21" borderId="0" xfId="0" applyFont="1" applyFill="1" applyBorder="1" applyAlignment="1">
      <alignment horizontal="right"/>
    </xf>
    <xf numFmtId="0" fontId="5" fillId="18" borderId="0" xfId="0" applyFont="1" applyFill="1" applyAlignment="1">
      <alignment horizontal="center" wrapText="1"/>
    </xf>
    <xf numFmtId="0" fontId="14" fillId="0" borderId="0" xfId="0" applyFont="1" applyAlignment="1">
      <alignment horizontal="left" vertical="distributed" wrapText="1"/>
    </xf>
    <xf numFmtId="4" fontId="0" fillId="0" borderId="25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_вед.4" xfId="123"/>
    <cellStyle name="Обычный_источники 2005 год" xfId="124"/>
    <cellStyle name="Обычный_МП" xfId="125"/>
    <cellStyle name="Обычный_Отчет об исполнении на 01.12.2005" xfId="126"/>
    <cellStyle name="Обычный_прил 4 МП 2014" xfId="127"/>
    <cellStyle name="Обычный_р.пр.цст.3" xfId="128"/>
    <cellStyle name="Followed Hyperlink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0001250" y="0"/>
          <a:ext cx="13716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 от  23.12.2009г. №   236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"О бюджете Ирбитского муниципального образования на 2010 год"</a:t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210300" y="8858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0</xdr:rowOff>
    </xdr:to>
    <xdr:sp>
      <xdr:nvSpPr>
        <xdr:cNvPr id="3" name="Rectangle 6"/>
        <xdr:cNvSpPr>
          <a:spLocks/>
        </xdr:cNvSpPr>
      </xdr:nvSpPr>
      <xdr:spPr>
        <a:xfrm>
          <a:off x="6210300" y="8858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6</xdr:row>
      <xdr:rowOff>0</xdr:rowOff>
    </xdr:from>
    <xdr:to>
      <xdr:col>5</xdr:col>
      <xdr:colOff>76200</xdr:colOff>
      <xdr:row>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3829050" y="971550"/>
          <a:ext cx="4819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от 29.05.2012  г        №                 " Об исполнении бюджета Ирбитского муниципального образования за 2011 год"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Rectangle 8"/>
        <xdr:cNvSpPr>
          <a:spLocks/>
        </xdr:cNvSpPr>
      </xdr:nvSpPr>
      <xdr:spPr>
        <a:xfrm>
          <a:off x="10001250" y="0"/>
          <a:ext cx="13716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 от  23.12.2009г. №   236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"О бюджете Ирбитского муниципального образования на 2010 год"</a:t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0</xdr:rowOff>
    </xdr:to>
    <xdr:sp>
      <xdr:nvSpPr>
        <xdr:cNvPr id="6" name="Rectangle 9"/>
        <xdr:cNvSpPr>
          <a:spLocks/>
        </xdr:cNvSpPr>
      </xdr:nvSpPr>
      <xdr:spPr>
        <a:xfrm>
          <a:off x="6210300" y="8858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6210300" y="8858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2</xdr:col>
      <xdr:colOff>1571625</xdr:colOff>
      <xdr:row>6</xdr:row>
      <xdr:rowOff>0</xdr:rowOff>
    </xdr:from>
    <xdr:to>
      <xdr:col>5</xdr:col>
      <xdr:colOff>76200</xdr:colOff>
      <xdr:row>6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829050" y="971550"/>
          <a:ext cx="48196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10001250" y="0"/>
          <a:ext cx="13716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2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муниципального образования  от  23.12.2009г. №   236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"О бюджете Ирбитского муниципального образования на 2010 год"</a:t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6210300" y="8858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0</xdr:colOff>
      <xdr:row>5</xdr:row>
      <xdr:rowOff>76200</xdr:rowOff>
    </xdr:from>
    <xdr:to>
      <xdr:col>3</xdr:col>
      <xdr:colOff>0</xdr:colOff>
      <xdr:row>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6210300" y="885825"/>
          <a:ext cx="0" cy="85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0</xdr:row>
      <xdr:rowOff>76200</xdr:rowOff>
    </xdr:from>
    <xdr:to>
      <xdr:col>4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57900" y="76200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1047750</xdr:colOff>
      <xdr:row>0</xdr:row>
      <xdr:rowOff>76200</xdr:rowOff>
    </xdr:from>
    <xdr:to>
      <xdr:col>4</xdr:col>
      <xdr:colOff>0</xdr:colOff>
      <xdr:row>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057900" y="762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1047750</xdr:colOff>
      <xdr:row>0</xdr:row>
      <xdr:rowOff>76200</xdr:rowOff>
    </xdr:from>
    <xdr:to>
      <xdr:col>4</xdr:col>
      <xdr:colOff>0</xdr:colOff>
      <xdr:row>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057900" y="76200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1047750</xdr:colOff>
      <xdr:row>0</xdr:row>
      <xdr:rowOff>76200</xdr:rowOff>
    </xdr:from>
    <xdr:to>
      <xdr:col>4</xdr:col>
      <xdr:colOff>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057900" y="762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1047750</xdr:colOff>
      <xdr:row>0</xdr:row>
      <xdr:rowOff>76200</xdr:rowOff>
    </xdr:from>
    <xdr:to>
      <xdr:col>4</xdr:col>
      <xdr:colOff>0</xdr:colOff>
      <xdr:row>6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057900" y="76200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1047750</xdr:colOff>
      <xdr:row>0</xdr:row>
      <xdr:rowOff>76200</xdr:rowOff>
    </xdr:from>
    <xdr:to>
      <xdr:col>4</xdr:col>
      <xdr:colOff>0</xdr:colOff>
      <xdr:row>5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057900" y="762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1047750</xdr:colOff>
      <xdr:row>0</xdr:row>
      <xdr:rowOff>76200</xdr:rowOff>
    </xdr:from>
    <xdr:to>
      <xdr:col>4</xdr:col>
      <xdr:colOff>0</xdr:colOff>
      <xdr:row>6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057900" y="76200"/>
          <a:ext cx="0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1047750</xdr:colOff>
      <xdr:row>0</xdr:row>
      <xdr:rowOff>76200</xdr:rowOff>
    </xdr:from>
    <xdr:to>
      <xdr:col>4</xdr:col>
      <xdr:colOff>0</xdr:colOff>
      <xdr:row>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6057900" y="762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view="pageBreakPreview" zoomScaleSheetLayoutView="100" zoomScalePageLayoutView="0" workbookViewId="0" topLeftCell="A13">
      <selection activeCell="C70" sqref="C70"/>
    </sheetView>
  </sheetViews>
  <sheetFormatPr defaultColWidth="9.00390625" defaultRowHeight="12.75"/>
  <cols>
    <col min="1" max="1" width="7.625" style="0" customWidth="1"/>
    <col min="2" max="2" width="22.00390625" style="0" customWidth="1"/>
    <col min="3" max="3" width="51.875" style="0" customWidth="1"/>
    <col min="4" max="4" width="15.00390625" style="0" customWidth="1"/>
    <col min="5" max="5" width="16.00390625" style="0" customWidth="1"/>
    <col min="6" max="6" width="8.00390625" style="0" customWidth="1"/>
    <col min="7" max="7" width="10.75390625" style="0" customWidth="1"/>
  </cols>
  <sheetData>
    <row r="1" ht="12.75">
      <c r="D1" s="132" t="s">
        <v>514</v>
      </c>
    </row>
    <row r="2" spans="4:7" ht="12.75">
      <c r="D2" s="248" t="s">
        <v>1180</v>
      </c>
      <c r="E2" s="133"/>
      <c r="F2" s="133"/>
      <c r="G2" s="133"/>
    </row>
    <row r="3" spans="4:7" ht="12.75">
      <c r="D3" s="133" t="s">
        <v>1092</v>
      </c>
      <c r="E3" s="133"/>
      <c r="F3" s="133"/>
      <c r="G3" s="133"/>
    </row>
    <row r="4" spans="4:7" ht="12.75">
      <c r="D4" s="133" t="s">
        <v>965</v>
      </c>
      <c r="E4" s="133"/>
      <c r="F4" s="133"/>
      <c r="G4" s="133"/>
    </row>
    <row r="5" spans="4:7" ht="12.75">
      <c r="D5" s="133" t="s">
        <v>627</v>
      </c>
      <c r="E5" s="133"/>
      <c r="F5" s="133"/>
      <c r="G5" s="133"/>
    </row>
    <row r="6" ht="12.75">
      <c r="E6" s="39"/>
    </row>
    <row r="7" spans="2:5" ht="30.75" customHeight="1">
      <c r="B7" s="276" t="s">
        <v>1017</v>
      </c>
      <c r="C7" s="276"/>
      <c r="D7" s="276"/>
      <c r="E7" s="276"/>
    </row>
    <row r="8" spans="1:6" ht="26.25" customHeight="1">
      <c r="A8" s="272" t="s">
        <v>1195</v>
      </c>
      <c r="B8" s="274" t="s">
        <v>299</v>
      </c>
      <c r="C8" s="274" t="s">
        <v>1196</v>
      </c>
      <c r="D8" s="274" t="s">
        <v>1018</v>
      </c>
      <c r="E8" s="269" t="s">
        <v>1019</v>
      </c>
      <c r="F8" s="271" t="s">
        <v>277</v>
      </c>
    </row>
    <row r="9" spans="1:6" ht="17.25" customHeight="1">
      <c r="A9" s="273"/>
      <c r="B9" s="275"/>
      <c r="C9" s="275"/>
      <c r="D9" s="275"/>
      <c r="E9" s="270"/>
      <c r="F9" s="271"/>
    </row>
    <row r="10" spans="1:6" ht="9" customHeight="1">
      <c r="A10" s="45">
        <v>1</v>
      </c>
      <c r="B10" s="46" t="s">
        <v>332</v>
      </c>
      <c r="C10" s="47">
        <v>3</v>
      </c>
      <c r="D10" s="47"/>
      <c r="E10" s="48">
        <v>4</v>
      </c>
      <c r="F10" s="68"/>
    </row>
    <row r="11" spans="1:6" ht="19.5" customHeight="1">
      <c r="A11" s="45">
        <v>1</v>
      </c>
      <c r="B11" s="46"/>
      <c r="C11" s="188" t="s">
        <v>774</v>
      </c>
      <c r="D11" s="89">
        <f>D12</f>
        <v>50000</v>
      </c>
      <c r="E11" s="89">
        <f>E12</f>
        <v>65000</v>
      </c>
      <c r="F11" s="98">
        <f>E11/D11*100</f>
        <v>130</v>
      </c>
    </row>
    <row r="12" spans="1:6" ht="48">
      <c r="A12" s="45">
        <v>2</v>
      </c>
      <c r="B12" s="46" t="s">
        <v>775</v>
      </c>
      <c r="C12" s="189" t="s">
        <v>1046</v>
      </c>
      <c r="D12" s="90">
        <v>50000</v>
      </c>
      <c r="E12" s="91">
        <v>65000</v>
      </c>
      <c r="F12" s="99">
        <f aca="true" t="shared" si="0" ref="F12:F75">E12/D12*100</f>
        <v>130</v>
      </c>
    </row>
    <row r="13" spans="1:6" ht="24">
      <c r="A13" s="45">
        <v>3</v>
      </c>
      <c r="B13" s="35"/>
      <c r="C13" s="190" t="s">
        <v>777</v>
      </c>
      <c r="D13" s="85">
        <f>D14</f>
        <v>1650</v>
      </c>
      <c r="E13" s="85">
        <f>E14</f>
        <v>1650</v>
      </c>
      <c r="F13" s="98">
        <f t="shared" si="0"/>
        <v>100</v>
      </c>
    </row>
    <row r="14" spans="1:6" ht="36">
      <c r="A14" s="45">
        <v>4</v>
      </c>
      <c r="B14" s="35" t="s">
        <v>778</v>
      </c>
      <c r="C14" s="191" t="s">
        <v>779</v>
      </c>
      <c r="D14" s="84">
        <v>1650</v>
      </c>
      <c r="E14" s="49">
        <v>1650</v>
      </c>
      <c r="F14" s="99">
        <f t="shared" si="0"/>
        <v>100</v>
      </c>
    </row>
    <row r="15" spans="1:6" ht="27" customHeight="1">
      <c r="A15" s="45">
        <v>5</v>
      </c>
      <c r="B15" s="35"/>
      <c r="C15" s="190" t="s">
        <v>780</v>
      </c>
      <c r="D15" s="50">
        <f>D16+D17</f>
        <v>115570.89</v>
      </c>
      <c r="E15" s="50">
        <f>E16+E17</f>
        <v>119406.29999999999</v>
      </c>
      <c r="F15" s="98">
        <f t="shared" si="0"/>
        <v>103.31866441454245</v>
      </c>
    </row>
    <row r="16" spans="1:6" ht="42" customHeight="1">
      <c r="A16" s="45">
        <v>6</v>
      </c>
      <c r="B16" s="35" t="s">
        <v>1020</v>
      </c>
      <c r="C16" s="192" t="s">
        <v>1021</v>
      </c>
      <c r="D16" s="92">
        <v>1570.89</v>
      </c>
      <c r="E16" s="49">
        <v>5956.43</v>
      </c>
      <c r="F16" s="99">
        <f t="shared" si="0"/>
        <v>379.17549923928476</v>
      </c>
    </row>
    <row r="17" spans="1:6" ht="36">
      <c r="A17" s="45">
        <v>7</v>
      </c>
      <c r="B17" s="35" t="s">
        <v>781</v>
      </c>
      <c r="C17" s="191" t="s">
        <v>782</v>
      </c>
      <c r="D17" s="84">
        <v>114000</v>
      </c>
      <c r="E17" s="49">
        <v>113449.87</v>
      </c>
      <c r="F17" s="99">
        <f t="shared" si="0"/>
        <v>99.5174298245614</v>
      </c>
    </row>
    <row r="18" spans="1:6" ht="25.5" customHeight="1">
      <c r="A18" s="45">
        <v>8</v>
      </c>
      <c r="B18" s="35"/>
      <c r="C18" s="190" t="s">
        <v>783</v>
      </c>
      <c r="D18" s="50">
        <f>D19+D20+D21+D22</f>
        <v>418945</v>
      </c>
      <c r="E18" s="50">
        <f>E19+E20+E21+E22</f>
        <v>424870.6</v>
      </c>
      <c r="F18" s="98">
        <f t="shared" si="0"/>
        <v>101.41441000608671</v>
      </c>
    </row>
    <row r="19" spans="1:6" ht="25.5" customHeight="1">
      <c r="A19" s="45">
        <v>9</v>
      </c>
      <c r="B19" s="35" t="s">
        <v>784</v>
      </c>
      <c r="C19" s="192" t="s">
        <v>785</v>
      </c>
      <c r="D19" s="92">
        <v>145000</v>
      </c>
      <c r="E19" s="49">
        <v>146914.61</v>
      </c>
      <c r="F19" s="99">
        <f t="shared" si="0"/>
        <v>101.32042068965517</v>
      </c>
    </row>
    <row r="20" spans="1:6" ht="25.5" customHeight="1">
      <c r="A20" s="45">
        <v>10</v>
      </c>
      <c r="B20" s="35" t="s">
        <v>786</v>
      </c>
      <c r="C20" s="192" t="s">
        <v>787</v>
      </c>
      <c r="D20" s="92">
        <v>58945</v>
      </c>
      <c r="E20" s="49">
        <v>59711.12</v>
      </c>
      <c r="F20" s="99">
        <f t="shared" si="0"/>
        <v>101.29972007803885</v>
      </c>
    </row>
    <row r="21" spans="1:6" ht="24">
      <c r="A21" s="45">
        <v>11</v>
      </c>
      <c r="B21" s="35" t="s">
        <v>788</v>
      </c>
      <c r="C21" s="192" t="s">
        <v>789</v>
      </c>
      <c r="D21" s="92">
        <v>30000</v>
      </c>
      <c r="E21" s="49">
        <v>30596.38</v>
      </c>
      <c r="F21" s="99">
        <f t="shared" si="0"/>
        <v>101.98793333333333</v>
      </c>
    </row>
    <row r="22" spans="1:6" ht="12" customHeight="1">
      <c r="A22" s="45">
        <v>12</v>
      </c>
      <c r="B22" s="35" t="s">
        <v>790</v>
      </c>
      <c r="C22" s="191" t="s">
        <v>791</v>
      </c>
      <c r="D22" s="93">
        <v>185000</v>
      </c>
      <c r="E22" s="49">
        <v>187648.49</v>
      </c>
      <c r="F22" s="99">
        <f t="shared" si="0"/>
        <v>101.43161621621621</v>
      </c>
    </row>
    <row r="23" spans="1:6" ht="18" customHeight="1">
      <c r="A23" s="45">
        <v>13</v>
      </c>
      <c r="B23" s="35"/>
      <c r="C23" s="190" t="s">
        <v>792</v>
      </c>
      <c r="D23" s="85">
        <f>D25+D26+D24</f>
        <v>15400</v>
      </c>
      <c r="E23" s="85">
        <f>E25+E26+E24</f>
        <v>15878.83</v>
      </c>
      <c r="F23" s="98">
        <f t="shared" si="0"/>
        <v>103.1092857142857</v>
      </c>
    </row>
    <row r="24" spans="1:6" ht="36">
      <c r="A24" s="45">
        <v>14</v>
      </c>
      <c r="B24" s="35" t="s">
        <v>1022</v>
      </c>
      <c r="C24" s="192" t="s">
        <v>1021</v>
      </c>
      <c r="D24" s="93">
        <v>3000</v>
      </c>
      <c r="E24" s="49">
        <v>3000</v>
      </c>
      <c r="F24" s="99">
        <f t="shared" si="0"/>
        <v>100</v>
      </c>
    </row>
    <row r="25" spans="1:6" ht="36">
      <c r="A25" s="45">
        <v>15</v>
      </c>
      <c r="B25" s="35" t="s">
        <v>793</v>
      </c>
      <c r="C25" s="192" t="s">
        <v>794</v>
      </c>
      <c r="D25" s="93">
        <v>1400</v>
      </c>
      <c r="E25" s="49">
        <v>1431</v>
      </c>
      <c r="F25" s="99">
        <f t="shared" si="0"/>
        <v>102.21428571428572</v>
      </c>
    </row>
    <row r="26" spans="1:6" ht="36">
      <c r="A26" s="45">
        <v>16</v>
      </c>
      <c r="B26" s="35" t="s">
        <v>795</v>
      </c>
      <c r="C26" s="191" t="s">
        <v>782</v>
      </c>
      <c r="D26" s="84">
        <v>11000</v>
      </c>
      <c r="E26" s="49">
        <v>11447.83</v>
      </c>
      <c r="F26" s="99">
        <f t="shared" si="0"/>
        <v>104.07118181818183</v>
      </c>
    </row>
    <row r="27" spans="1:6" ht="36" customHeight="1">
      <c r="A27" s="45">
        <v>17</v>
      </c>
      <c r="B27" s="164"/>
      <c r="C27" s="193" t="s">
        <v>1023</v>
      </c>
      <c r="D27" s="85">
        <f>D28+D29+D30+D31</f>
        <v>46772704.11</v>
      </c>
      <c r="E27" s="85">
        <f>E28+E29+E30+E31</f>
        <v>44336441.519999996</v>
      </c>
      <c r="F27" s="99">
        <f t="shared" si="0"/>
        <v>94.79127273832532</v>
      </c>
    </row>
    <row r="28" spans="1:6" ht="60">
      <c r="A28" s="45">
        <v>18</v>
      </c>
      <c r="B28" s="110" t="s">
        <v>1024</v>
      </c>
      <c r="C28" s="165" t="s">
        <v>1107</v>
      </c>
      <c r="D28" s="84">
        <v>17919000</v>
      </c>
      <c r="E28" s="49">
        <v>16733332.61</v>
      </c>
      <c r="F28" s="99">
        <f t="shared" si="0"/>
        <v>93.38318326915565</v>
      </c>
    </row>
    <row r="29" spans="1:6" ht="70.5" customHeight="1">
      <c r="A29" s="45">
        <v>19</v>
      </c>
      <c r="B29" s="110" t="s">
        <v>1026</v>
      </c>
      <c r="C29" s="166" t="s">
        <v>1108</v>
      </c>
      <c r="D29" s="84">
        <v>396000</v>
      </c>
      <c r="E29" s="49">
        <v>376921.79</v>
      </c>
      <c r="F29" s="99">
        <f t="shared" si="0"/>
        <v>95.18227020202019</v>
      </c>
    </row>
    <row r="30" spans="1:6" ht="60">
      <c r="A30" s="45">
        <v>20</v>
      </c>
      <c r="B30" s="110" t="s">
        <v>1028</v>
      </c>
      <c r="C30" s="167" t="s">
        <v>1029</v>
      </c>
      <c r="D30" s="84">
        <v>30134000</v>
      </c>
      <c r="E30" s="49">
        <v>28666125.87</v>
      </c>
      <c r="F30" s="99">
        <f t="shared" si="0"/>
        <v>95.12884406318445</v>
      </c>
    </row>
    <row r="31" spans="1:6" ht="60">
      <c r="A31" s="45">
        <v>21</v>
      </c>
      <c r="B31" s="110" t="s">
        <v>1030</v>
      </c>
      <c r="C31" s="167" t="s">
        <v>1109</v>
      </c>
      <c r="D31" s="84">
        <v>-1676295.89</v>
      </c>
      <c r="E31" s="49">
        <v>-1439938.75</v>
      </c>
      <c r="F31" s="99">
        <f t="shared" si="0"/>
        <v>85.90003462932788</v>
      </c>
    </row>
    <row r="32" spans="1:6" ht="27" customHeight="1">
      <c r="A32" s="45">
        <v>22</v>
      </c>
      <c r="B32" s="35"/>
      <c r="C32" s="194" t="s">
        <v>796</v>
      </c>
      <c r="D32" s="50">
        <f>D33+D34+D35+D36+D37+D38+D39+D40+D41+D42+D43+D44+D45+D46+D47</f>
        <v>227778900</v>
      </c>
      <c r="E32" s="50">
        <f>E33+E34+E35+E36+E37+E38+E39+E40+E41+E42+E43+E44+E45+E46+E47</f>
        <v>234650432.58000007</v>
      </c>
      <c r="F32" s="98">
        <f t="shared" si="0"/>
        <v>103.01675553793616</v>
      </c>
    </row>
    <row r="33" spans="1:6" ht="60">
      <c r="A33" s="45">
        <v>23</v>
      </c>
      <c r="B33" s="35" t="s">
        <v>797</v>
      </c>
      <c r="C33" s="191" t="s">
        <v>798</v>
      </c>
      <c r="D33" s="84">
        <v>199586000</v>
      </c>
      <c r="E33" s="49">
        <v>206321786.27</v>
      </c>
      <c r="F33" s="99">
        <f t="shared" si="0"/>
        <v>103.37487913480905</v>
      </c>
    </row>
    <row r="34" spans="1:6" ht="84">
      <c r="A34" s="45">
        <v>24</v>
      </c>
      <c r="B34" s="35" t="s">
        <v>799</v>
      </c>
      <c r="C34" s="191" t="s">
        <v>800</v>
      </c>
      <c r="D34" s="84">
        <v>-42500</v>
      </c>
      <c r="E34" s="49">
        <v>-42525.48</v>
      </c>
      <c r="F34" s="99">
        <f t="shared" si="0"/>
        <v>100.05995294117649</v>
      </c>
    </row>
    <row r="35" spans="1:6" ht="40.5" customHeight="1">
      <c r="A35" s="45">
        <v>25</v>
      </c>
      <c r="B35" s="35" t="s">
        <v>801</v>
      </c>
      <c r="C35" s="191" t="s">
        <v>802</v>
      </c>
      <c r="D35" s="84">
        <v>554000</v>
      </c>
      <c r="E35" s="49">
        <v>567899.77</v>
      </c>
      <c r="F35" s="99">
        <f t="shared" si="0"/>
        <v>102.50898375451263</v>
      </c>
    </row>
    <row r="36" spans="1:6" ht="72">
      <c r="A36" s="45">
        <v>26</v>
      </c>
      <c r="B36" s="35" t="s">
        <v>803</v>
      </c>
      <c r="C36" s="191" t="s">
        <v>804</v>
      </c>
      <c r="D36" s="84">
        <v>121500</v>
      </c>
      <c r="E36" s="49">
        <v>122414.88</v>
      </c>
      <c r="F36" s="99">
        <f t="shared" si="0"/>
        <v>100.75298765432099</v>
      </c>
    </row>
    <row r="37" spans="1:6" ht="24">
      <c r="A37" s="45">
        <v>27</v>
      </c>
      <c r="B37" s="35" t="s">
        <v>805</v>
      </c>
      <c r="C37" s="191" t="s">
        <v>806</v>
      </c>
      <c r="D37" s="84">
        <v>7084000</v>
      </c>
      <c r="E37" s="49">
        <v>7069799.33</v>
      </c>
      <c r="F37" s="99">
        <f t="shared" si="0"/>
        <v>99.79953881987578</v>
      </c>
    </row>
    <row r="38" spans="1:6" ht="36">
      <c r="A38" s="45">
        <v>28</v>
      </c>
      <c r="B38" s="35" t="s">
        <v>807</v>
      </c>
      <c r="C38" s="191" t="s">
        <v>808</v>
      </c>
      <c r="D38" s="84">
        <v>-10000</v>
      </c>
      <c r="E38" s="49">
        <v>-9969.18</v>
      </c>
      <c r="F38" s="99">
        <f t="shared" si="0"/>
        <v>99.69180000000001</v>
      </c>
    </row>
    <row r="39" spans="1:6" ht="12.75">
      <c r="A39" s="45">
        <v>29</v>
      </c>
      <c r="B39" s="35" t="s">
        <v>809</v>
      </c>
      <c r="C39" s="191" t="s">
        <v>810</v>
      </c>
      <c r="D39" s="84">
        <v>15953000</v>
      </c>
      <c r="E39" s="49">
        <v>15941094.52</v>
      </c>
      <c r="F39" s="99">
        <f t="shared" si="0"/>
        <v>99.92537152886604</v>
      </c>
    </row>
    <row r="40" spans="1:6" ht="24" customHeight="1">
      <c r="A40" s="45">
        <v>30</v>
      </c>
      <c r="B40" s="35" t="s">
        <v>811</v>
      </c>
      <c r="C40" s="191" t="s">
        <v>812</v>
      </c>
      <c r="D40" s="84">
        <v>9400</v>
      </c>
      <c r="E40" s="49">
        <v>9366.24</v>
      </c>
      <c r="F40" s="99">
        <f t="shared" si="0"/>
        <v>99.64085106382979</v>
      </c>
    </row>
    <row r="41" spans="1:6" ht="26.25" customHeight="1">
      <c r="A41" s="45">
        <v>31</v>
      </c>
      <c r="B41" s="110" t="s">
        <v>813</v>
      </c>
      <c r="C41" s="195" t="s">
        <v>814</v>
      </c>
      <c r="D41" s="84">
        <v>102000</v>
      </c>
      <c r="E41" s="49">
        <v>106014.68</v>
      </c>
      <c r="F41" s="99">
        <f t="shared" si="0"/>
        <v>103.9359607843137</v>
      </c>
    </row>
    <row r="42" spans="1:6" ht="36">
      <c r="A42" s="45">
        <v>32</v>
      </c>
      <c r="B42" s="35" t="s">
        <v>815</v>
      </c>
      <c r="C42" s="191" t="s">
        <v>816</v>
      </c>
      <c r="D42" s="84">
        <v>2843000</v>
      </c>
      <c r="E42" s="49">
        <v>2930366.11</v>
      </c>
      <c r="F42" s="99">
        <f t="shared" si="0"/>
        <v>103.07302532536053</v>
      </c>
    </row>
    <row r="43" spans="1:6" ht="60">
      <c r="A43" s="45">
        <v>33</v>
      </c>
      <c r="B43" s="35" t="s">
        <v>817</v>
      </c>
      <c r="C43" s="191" t="s">
        <v>818</v>
      </c>
      <c r="D43" s="84">
        <v>753000</v>
      </c>
      <c r="E43" s="49">
        <v>783595.15</v>
      </c>
      <c r="F43" s="99">
        <f t="shared" si="0"/>
        <v>104.06310092961488</v>
      </c>
    </row>
    <row r="44" spans="1:6" ht="60">
      <c r="A44" s="45">
        <v>34</v>
      </c>
      <c r="B44" s="35" t="s">
        <v>819</v>
      </c>
      <c r="C44" s="191" t="s">
        <v>820</v>
      </c>
      <c r="D44" s="84">
        <v>808000</v>
      </c>
      <c r="E44" s="49">
        <v>832877.04</v>
      </c>
      <c r="F44" s="99">
        <f t="shared" si="0"/>
        <v>103.07884158415841</v>
      </c>
    </row>
    <row r="45" spans="1:6" ht="34.5" customHeight="1">
      <c r="A45" s="45">
        <v>35</v>
      </c>
      <c r="B45" s="35" t="s">
        <v>821</v>
      </c>
      <c r="C45" s="191" t="s">
        <v>822</v>
      </c>
      <c r="D45" s="84">
        <v>24700</v>
      </c>
      <c r="E45" s="49">
        <v>24711.93</v>
      </c>
      <c r="F45" s="99">
        <f t="shared" si="0"/>
        <v>100.0482995951417</v>
      </c>
    </row>
    <row r="46" spans="1:6" ht="25.5" customHeight="1">
      <c r="A46" s="45">
        <v>36</v>
      </c>
      <c r="B46" s="35" t="s">
        <v>823</v>
      </c>
      <c r="C46" s="191" t="s">
        <v>824</v>
      </c>
      <c r="D46" s="84">
        <v>-7200</v>
      </c>
      <c r="E46" s="49">
        <v>-7148.68</v>
      </c>
      <c r="F46" s="99">
        <f t="shared" si="0"/>
        <v>99.28722222222223</v>
      </c>
    </row>
    <row r="47" spans="1:6" ht="60">
      <c r="A47" s="45">
        <v>37</v>
      </c>
      <c r="B47" s="35" t="s">
        <v>825</v>
      </c>
      <c r="C47" s="191" t="s">
        <v>826</v>
      </c>
      <c r="D47" s="84"/>
      <c r="E47" s="49">
        <v>150</v>
      </c>
      <c r="F47" s="99"/>
    </row>
    <row r="48" spans="1:6" ht="14.25" customHeight="1">
      <c r="A48" s="45">
        <v>38</v>
      </c>
      <c r="B48" s="35"/>
      <c r="C48" s="196" t="s">
        <v>1216</v>
      </c>
      <c r="D48" s="50">
        <f>D49+D50+D51+D52+D53+D54+D55+D56+D57+D58+D59+D60+D61+D62+D63+D64</f>
        <v>280045902.88</v>
      </c>
      <c r="E48" s="50">
        <f>E49+E50+E51+E52+E53+E54+E55+E56+E57+E58+E59+E60+E61+E62+E63+E64</f>
        <v>259379146.07</v>
      </c>
      <c r="F48" s="98">
        <f t="shared" si="0"/>
        <v>92.62022525683736</v>
      </c>
    </row>
    <row r="49" spans="1:6" ht="25.5" customHeight="1">
      <c r="A49" s="45">
        <v>39</v>
      </c>
      <c r="B49" s="35" t="s">
        <v>827</v>
      </c>
      <c r="C49" s="197" t="s">
        <v>828</v>
      </c>
      <c r="D49" s="92">
        <v>33000</v>
      </c>
      <c r="E49" s="49">
        <v>33000</v>
      </c>
      <c r="F49" s="99">
        <f t="shared" si="0"/>
        <v>100</v>
      </c>
    </row>
    <row r="50" spans="1:6" ht="25.5" customHeight="1">
      <c r="A50" s="45">
        <v>40</v>
      </c>
      <c r="B50" s="35" t="s">
        <v>1032</v>
      </c>
      <c r="C50" s="197" t="s">
        <v>1033</v>
      </c>
      <c r="D50" s="92"/>
      <c r="E50" s="49">
        <v>8407.35</v>
      </c>
      <c r="F50" s="99"/>
    </row>
    <row r="51" spans="1:6" ht="36">
      <c r="A51" s="45">
        <v>41</v>
      </c>
      <c r="B51" s="111" t="s">
        <v>1034</v>
      </c>
      <c r="C51" s="125" t="s">
        <v>779</v>
      </c>
      <c r="D51" s="92">
        <v>4000</v>
      </c>
      <c r="E51" s="49">
        <v>4000</v>
      </c>
      <c r="F51" s="99">
        <f t="shared" si="0"/>
        <v>100</v>
      </c>
    </row>
    <row r="52" spans="1:6" ht="24">
      <c r="A52" s="45">
        <v>42</v>
      </c>
      <c r="B52" s="35" t="s">
        <v>829</v>
      </c>
      <c r="C52" s="197" t="s">
        <v>830</v>
      </c>
      <c r="D52" s="92"/>
      <c r="E52" s="49">
        <v>-121708</v>
      </c>
      <c r="F52" s="99"/>
    </row>
    <row r="53" spans="1:6" ht="12.75">
      <c r="A53" s="45">
        <v>43</v>
      </c>
      <c r="B53" s="35" t="s">
        <v>1035</v>
      </c>
      <c r="C53" s="197" t="s">
        <v>1036</v>
      </c>
      <c r="D53" s="92">
        <v>1000000</v>
      </c>
      <c r="E53" s="49">
        <v>1221485.35</v>
      </c>
      <c r="F53" s="99">
        <f t="shared" si="0"/>
        <v>122.14853500000001</v>
      </c>
    </row>
    <row r="54" spans="1:6" ht="37.5" customHeight="1">
      <c r="A54" s="45">
        <v>44</v>
      </c>
      <c r="B54" s="35" t="s">
        <v>831</v>
      </c>
      <c r="C54" s="197" t="s">
        <v>832</v>
      </c>
      <c r="D54" s="92">
        <v>252500</v>
      </c>
      <c r="E54" s="49">
        <v>252500</v>
      </c>
      <c r="F54" s="99">
        <f t="shared" si="0"/>
        <v>100</v>
      </c>
    </row>
    <row r="55" spans="1:6" ht="37.5" customHeight="1">
      <c r="A55" s="45">
        <v>45</v>
      </c>
      <c r="B55" s="112" t="s">
        <v>1037</v>
      </c>
      <c r="C55" s="198" t="s">
        <v>833</v>
      </c>
      <c r="D55" s="51">
        <v>91454600</v>
      </c>
      <c r="E55" s="49">
        <v>91296600</v>
      </c>
      <c r="F55" s="99">
        <f t="shared" si="0"/>
        <v>99.82723668355665</v>
      </c>
    </row>
    <row r="56" spans="1:6" ht="36">
      <c r="A56" s="45">
        <v>46</v>
      </c>
      <c r="B56" s="35" t="s">
        <v>834</v>
      </c>
      <c r="C56" s="191" t="s">
        <v>835</v>
      </c>
      <c r="D56" s="51">
        <v>27543100</v>
      </c>
      <c r="E56" s="49">
        <v>27543100</v>
      </c>
      <c r="F56" s="99">
        <f t="shared" si="0"/>
        <v>100</v>
      </c>
    </row>
    <row r="57" spans="1:6" ht="24">
      <c r="A57" s="45">
        <v>47</v>
      </c>
      <c r="B57" s="35" t="s">
        <v>1038</v>
      </c>
      <c r="C57" s="191" t="s">
        <v>1039</v>
      </c>
      <c r="D57" s="93">
        <v>14685800</v>
      </c>
      <c r="E57" s="49">
        <v>14685800</v>
      </c>
      <c r="F57" s="99">
        <f t="shared" si="0"/>
        <v>100</v>
      </c>
    </row>
    <row r="58" spans="1:6" ht="12.75">
      <c r="A58" s="45">
        <v>48</v>
      </c>
      <c r="B58" s="35" t="s">
        <v>836</v>
      </c>
      <c r="C58" s="191" t="s">
        <v>837</v>
      </c>
      <c r="D58" s="84">
        <v>27122400</v>
      </c>
      <c r="E58" s="49">
        <v>17217522.62</v>
      </c>
      <c r="F58" s="99">
        <f t="shared" si="0"/>
        <v>63.480822567324424</v>
      </c>
    </row>
    <row r="59" spans="1:6" ht="27.75" customHeight="1">
      <c r="A59" s="45">
        <v>49</v>
      </c>
      <c r="B59" s="35" t="s">
        <v>838</v>
      </c>
      <c r="C59" s="191" t="s">
        <v>839</v>
      </c>
      <c r="D59" s="84">
        <v>11048000</v>
      </c>
      <c r="E59" s="49">
        <v>9134300</v>
      </c>
      <c r="F59" s="99">
        <f t="shared" si="0"/>
        <v>82.67831281679942</v>
      </c>
    </row>
    <row r="60" spans="1:6" ht="60">
      <c r="A60" s="45">
        <v>50</v>
      </c>
      <c r="B60" s="35" t="s">
        <v>840</v>
      </c>
      <c r="C60" s="191" t="s">
        <v>841</v>
      </c>
      <c r="D60" s="84">
        <v>1537800</v>
      </c>
      <c r="E60" s="49">
        <v>1537800</v>
      </c>
      <c r="F60" s="99">
        <f t="shared" si="0"/>
        <v>100</v>
      </c>
    </row>
    <row r="61" spans="1:6" ht="36">
      <c r="A61" s="45">
        <v>51</v>
      </c>
      <c r="B61" s="35" t="s">
        <v>842</v>
      </c>
      <c r="C61" s="191" t="s">
        <v>843</v>
      </c>
      <c r="D61" s="51">
        <v>6710000</v>
      </c>
      <c r="E61" s="49">
        <v>6518635.87</v>
      </c>
      <c r="F61" s="99">
        <f t="shared" si="0"/>
        <v>97.14807555886736</v>
      </c>
    </row>
    <row r="62" spans="1:6" ht="24.75" customHeight="1">
      <c r="A62" s="45">
        <v>52</v>
      </c>
      <c r="B62" s="35" t="s">
        <v>844</v>
      </c>
      <c r="C62" s="191" t="s">
        <v>845</v>
      </c>
      <c r="D62" s="84">
        <v>73241500</v>
      </c>
      <c r="E62" s="49">
        <v>64634500</v>
      </c>
      <c r="F62" s="99">
        <f t="shared" si="0"/>
        <v>88.24846569226463</v>
      </c>
    </row>
    <row r="63" spans="1:6" ht="24">
      <c r="A63" s="45">
        <v>53</v>
      </c>
      <c r="B63" s="35" t="s">
        <v>846</v>
      </c>
      <c r="C63" s="191" t="s">
        <v>847</v>
      </c>
      <c r="D63" s="84">
        <v>26392577</v>
      </c>
      <c r="E63" s="51">
        <v>26392577</v>
      </c>
      <c r="F63" s="99">
        <f t="shared" si="0"/>
        <v>100</v>
      </c>
    </row>
    <row r="64" spans="1:6" ht="34.5" customHeight="1">
      <c r="A64" s="45">
        <v>54</v>
      </c>
      <c r="B64" s="35" t="s">
        <v>848</v>
      </c>
      <c r="C64" s="191" t="s">
        <v>849</v>
      </c>
      <c r="D64" s="84">
        <v>-979374.12</v>
      </c>
      <c r="E64" s="51">
        <v>-979374.12</v>
      </c>
      <c r="F64" s="99">
        <f t="shared" si="0"/>
        <v>100</v>
      </c>
    </row>
    <row r="65" spans="1:6" ht="27.75" customHeight="1">
      <c r="A65" s="45">
        <v>55</v>
      </c>
      <c r="B65" s="35"/>
      <c r="C65" s="194" t="s">
        <v>850</v>
      </c>
      <c r="D65" s="50">
        <f>D66+D67+D68+D69+D70+D71+D72+D73</f>
        <v>5696500</v>
      </c>
      <c r="E65" s="50">
        <f>E66+E67+E68+E69+E70+E71+E72+E73</f>
        <v>6091653.9</v>
      </c>
      <c r="F65" s="98">
        <f t="shared" si="0"/>
        <v>106.93678399016942</v>
      </c>
    </row>
    <row r="66" spans="1:6" ht="60">
      <c r="A66" s="45">
        <v>56</v>
      </c>
      <c r="B66" s="35" t="s">
        <v>1040</v>
      </c>
      <c r="C66" s="199" t="s">
        <v>954</v>
      </c>
      <c r="D66" s="92">
        <v>1685300</v>
      </c>
      <c r="E66" s="49">
        <v>1755801.66</v>
      </c>
      <c r="F66" s="98">
        <f t="shared" si="0"/>
        <v>104.18332997092506</v>
      </c>
    </row>
    <row r="67" spans="1:6" ht="60">
      <c r="A67" s="45">
        <v>57</v>
      </c>
      <c r="B67" s="35" t="s">
        <v>851</v>
      </c>
      <c r="C67" s="191" t="s">
        <v>852</v>
      </c>
      <c r="D67" s="84">
        <v>34400</v>
      </c>
      <c r="E67" s="49">
        <v>36896.51</v>
      </c>
      <c r="F67" s="99">
        <f t="shared" si="0"/>
        <v>107.25729651162791</v>
      </c>
    </row>
    <row r="68" spans="1:6" ht="24.75" customHeight="1">
      <c r="A68" s="45">
        <v>58</v>
      </c>
      <c r="B68" s="35" t="s">
        <v>1041</v>
      </c>
      <c r="C68" s="191" t="s">
        <v>1042</v>
      </c>
      <c r="D68" s="84">
        <v>1534000</v>
      </c>
      <c r="E68" s="49">
        <v>1685672.57</v>
      </c>
      <c r="F68" s="99">
        <f t="shared" si="0"/>
        <v>109.88739048239897</v>
      </c>
    </row>
    <row r="69" spans="1:6" ht="24">
      <c r="A69" s="45">
        <v>59</v>
      </c>
      <c r="B69" s="35" t="s">
        <v>853</v>
      </c>
      <c r="C69" s="191" t="s">
        <v>854</v>
      </c>
      <c r="D69" s="84">
        <v>288000</v>
      </c>
      <c r="E69" s="49">
        <v>295147.07</v>
      </c>
      <c r="F69" s="99">
        <f t="shared" si="0"/>
        <v>102.48162152777778</v>
      </c>
    </row>
    <row r="70" spans="1:6" ht="72">
      <c r="A70" s="45">
        <v>60</v>
      </c>
      <c r="B70" s="35" t="s">
        <v>855</v>
      </c>
      <c r="C70" s="191" t="s">
        <v>1110</v>
      </c>
      <c r="D70" s="84">
        <v>1901300</v>
      </c>
      <c r="E70" s="49">
        <v>1919046.42</v>
      </c>
      <c r="F70" s="99">
        <f t="shared" si="0"/>
        <v>100.93338347446483</v>
      </c>
    </row>
    <row r="71" spans="1:6" ht="36">
      <c r="A71" s="45">
        <v>61</v>
      </c>
      <c r="B71" s="35" t="s">
        <v>1043</v>
      </c>
      <c r="C71" s="191" t="s">
        <v>1044</v>
      </c>
      <c r="D71" s="84">
        <v>192000</v>
      </c>
      <c r="E71" s="49">
        <v>223022.33</v>
      </c>
      <c r="F71" s="99">
        <f t="shared" si="0"/>
        <v>116.15746354166664</v>
      </c>
    </row>
    <row r="72" spans="1:6" ht="61.5" customHeight="1">
      <c r="A72" s="45">
        <v>62</v>
      </c>
      <c r="B72" s="35" t="s">
        <v>1045</v>
      </c>
      <c r="C72" s="191" t="s">
        <v>524</v>
      </c>
      <c r="D72" s="84">
        <v>61500</v>
      </c>
      <c r="E72" s="49">
        <v>61384.33</v>
      </c>
      <c r="F72" s="99">
        <f t="shared" si="0"/>
        <v>99.811918699187</v>
      </c>
    </row>
    <row r="73" spans="1:6" ht="24">
      <c r="A73" s="45">
        <v>63</v>
      </c>
      <c r="B73" s="35" t="s">
        <v>0</v>
      </c>
      <c r="C73" s="200" t="s">
        <v>1</v>
      </c>
      <c r="D73" s="86"/>
      <c r="E73" s="49">
        <v>114683.01</v>
      </c>
      <c r="F73" s="99"/>
    </row>
    <row r="74" spans="1:6" ht="24">
      <c r="A74" s="45">
        <v>64</v>
      </c>
      <c r="B74" s="35"/>
      <c r="C74" s="201" t="s">
        <v>2</v>
      </c>
      <c r="D74" s="50">
        <f>D75+D76+D77+D78+D79+D80+D81+D82</f>
        <v>285747869.94</v>
      </c>
      <c r="E74" s="50">
        <f>E75+E76+E77+E78+E79+E80+E81+E82</f>
        <v>286318943.78000003</v>
      </c>
      <c r="F74" s="98">
        <f t="shared" si="0"/>
        <v>100.19985235239722</v>
      </c>
    </row>
    <row r="75" spans="1:6" ht="24">
      <c r="A75" s="45">
        <v>65</v>
      </c>
      <c r="B75" s="35" t="s">
        <v>3</v>
      </c>
      <c r="C75" s="202" t="s">
        <v>4</v>
      </c>
      <c r="D75" s="92">
        <v>14845562</v>
      </c>
      <c r="E75" s="49">
        <v>15416611.13</v>
      </c>
      <c r="F75" s="99">
        <f t="shared" si="0"/>
        <v>103.84659826283438</v>
      </c>
    </row>
    <row r="76" spans="1:6" ht="24">
      <c r="A76" s="45">
        <v>66</v>
      </c>
      <c r="B76" s="35" t="s">
        <v>5</v>
      </c>
      <c r="C76" s="202" t="s">
        <v>6</v>
      </c>
      <c r="D76" s="92">
        <v>7700</v>
      </c>
      <c r="E76" s="49">
        <v>7725.71</v>
      </c>
      <c r="F76" s="99">
        <f aca="true" t="shared" si="1" ref="F76:F92">E76/D76*100</f>
        <v>100.33389610389611</v>
      </c>
    </row>
    <row r="77" spans="1:6" ht="26.25" customHeight="1">
      <c r="A77" s="45">
        <v>67</v>
      </c>
      <c r="B77" s="35" t="s">
        <v>7</v>
      </c>
      <c r="C77" s="202" t="s">
        <v>525</v>
      </c>
      <c r="D77" s="92">
        <v>961400</v>
      </c>
      <c r="E77" s="49">
        <v>961400</v>
      </c>
      <c r="F77" s="99">
        <f t="shared" si="1"/>
        <v>100</v>
      </c>
    </row>
    <row r="78" spans="1:6" ht="48">
      <c r="A78" s="45">
        <v>68</v>
      </c>
      <c r="B78" s="35" t="s">
        <v>526</v>
      </c>
      <c r="C78" s="202" t="s">
        <v>527</v>
      </c>
      <c r="D78" s="92">
        <v>1155676</v>
      </c>
      <c r="E78" s="49">
        <v>1155675</v>
      </c>
      <c r="F78" s="99">
        <f t="shared" si="1"/>
        <v>99.99991347055749</v>
      </c>
    </row>
    <row r="79" spans="1:6" ht="12.75">
      <c r="A79" s="45">
        <v>69</v>
      </c>
      <c r="B79" s="35" t="s">
        <v>8</v>
      </c>
      <c r="C79" s="191" t="s">
        <v>837</v>
      </c>
      <c r="D79" s="84">
        <v>35364600</v>
      </c>
      <c r="E79" s="49">
        <v>35364600</v>
      </c>
      <c r="F79" s="99">
        <f t="shared" si="1"/>
        <v>100</v>
      </c>
    </row>
    <row r="80" spans="1:6" ht="12.75">
      <c r="A80" s="45">
        <v>70</v>
      </c>
      <c r="B80" s="35" t="s">
        <v>9</v>
      </c>
      <c r="C80" s="191" t="s">
        <v>10</v>
      </c>
      <c r="D80" s="84">
        <v>243730000</v>
      </c>
      <c r="E80" s="51">
        <v>243730000</v>
      </c>
      <c r="F80" s="99">
        <f t="shared" si="1"/>
        <v>100</v>
      </c>
    </row>
    <row r="81" spans="1:6" ht="24">
      <c r="A81" s="45">
        <v>71</v>
      </c>
      <c r="B81" s="35" t="s">
        <v>11</v>
      </c>
      <c r="C81" s="191" t="s">
        <v>847</v>
      </c>
      <c r="D81" s="84">
        <v>101000</v>
      </c>
      <c r="E81" s="51">
        <v>101000</v>
      </c>
      <c r="F81" s="99">
        <f t="shared" si="1"/>
        <v>100</v>
      </c>
    </row>
    <row r="82" spans="1:6" ht="35.25" customHeight="1">
      <c r="A82" s="45">
        <v>72</v>
      </c>
      <c r="B82" s="35" t="s">
        <v>12</v>
      </c>
      <c r="C82" s="191" t="s">
        <v>849</v>
      </c>
      <c r="D82" s="84">
        <v>-10418068.06</v>
      </c>
      <c r="E82" s="51">
        <v>-10418068.06</v>
      </c>
      <c r="F82" s="99">
        <f t="shared" si="1"/>
        <v>100</v>
      </c>
    </row>
    <row r="83" spans="1:6" ht="24">
      <c r="A83" s="45">
        <v>73</v>
      </c>
      <c r="B83" s="35"/>
      <c r="C83" s="194" t="s">
        <v>13</v>
      </c>
      <c r="D83" s="50">
        <f>D84+D85+D87+D88+D86</f>
        <v>2083978.89</v>
      </c>
      <c r="E83" s="50">
        <f>E84+E85+E87+E88+E86</f>
        <v>2083978.89</v>
      </c>
      <c r="F83" s="98">
        <f t="shared" si="1"/>
        <v>100</v>
      </c>
    </row>
    <row r="84" spans="1:6" ht="26.25" customHeight="1">
      <c r="A84" s="45">
        <v>74</v>
      </c>
      <c r="B84" s="35" t="s">
        <v>528</v>
      </c>
      <c r="C84" s="202" t="s">
        <v>529</v>
      </c>
      <c r="D84" s="92">
        <v>211944</v>
      </c>
      <c r="E84" s="49">
        <v>211944</v>
      </c>
      <c r="F84" s="99">
        <f t="shared" si="1"/>
        <v>100</v>
      </c>
    </row>
    <row r="85" spans="1:6" ht="12" customHeight="1">
      <c r="A85" s="45">
        <v>75</v>
      </c>
      <c r="B85" s="35" t="s">
        <v>14</v>
      </c>
      <c r="C85" s="191" t="s">
        <v>837</v>
      </c>
      <c r="D85" s="84">
        <v>264056</v>
      </c>
      <c r="E85" s="49">
        <v>264056</v>
      </c>
      <c r="F85" s="99">
        <f t="shared" si="1"/>
        <v>100</v>
      </c>
    </row>
    <row r="86" spans="1:6" ht="72">
      <c r="A86" s="45">
        <v>76</v>
      </c>
      <c r="B86" s="35" t="s">
        <v>15</v>
      </c>
      <c r="C86" s="191" t="s">
        <v>530</v>
      </c>
      <c r="D86" s="84">
        <v>30000</v>
      </c>
      <c r="E86" s="49">
        <v>30000</v>
      </c>
      <c r="F86" s="99">
        <f t="shared" si="1"/>
        <v>100</v>
      </c>
    </row>
    <row r="87" spans="1:6" ht="24">
      <c r="A87" s="45">
        <v>77</v>
      </c>
      <c r="B87" s="35" t="s">
        <v>17</v>
      </c>
      <c r="C87" s="191" t="s">
        <v>847</v>
      </c>
      <c r="D87" s="84">
        <v>1597170</v>
      </c>
      <c r="E87" s="49">
        <v>1597170</v>
      </c>
      <c r="F87" s="99">
        <f t="shared" si="1"/>
        <v>100</v>
      </c>
    </row>
    <row r="88" spans="1:6" ht="36">
      <c r="A88" s="45">
        <v>78</v>
      </c>
      <c r="B88" s="35" t="s">
        <v>426</v>
      </c>
      <c r="C88" s="191" t="s">
        <v>849</v>
      </c>
      <c r="D88" s="84">
        <v>-19191.11</v>
      </c>
      <c r="E88" s="92">
        <v>-19191.11</v>
      </c>
      <c r="F88" s="99">
        <f t="shared" si="1"/>
        <v>100</v>
      </c>
    </row>
    <row r="89" spans="1:6" ht="24">
      <c r="A89" s="45">
        <v>79</v>
      </c>
      <c r="B89" s="113"/>
      <c r="C89" s="203" t="s">
        <v>1197</v>
      </c>
      <c r="D89" s="50">
        <f>D90+D91+D92</f>
        <v>367900000</v>
      </c>
      <c r="E89" s="50">
        <f>E90+E91+E92</f>
        <v>367900028.26</v>
      </c>
      <c r="F89" s="98">
        <f t="shared" si="1"/>
        <v>100.00000768143518</v>
      </c>
    </row>
    <row r="90" spans="1:6" ht="24">
      <c r="A90" s="45">
        <v>80</v>
      </c>
      <c r="B90" s="35" t="s">
        <v>427</v>
      </c>
      <c r="C90" s="202" t="s">
        <v>6</v>
      </c>
      <c r="D90" s="84">
        <v>123000</v>
      </c>
      <c r="E90" s="49">
        <v>123028.26</v>
      </c>
      <c r="F90" s="99">
        <f t="shared" si="1"/>
        <v>100.0229756097561</v>
      </c>
    </row>
    <row r="91" spans="1:6" ht="24" customHeight="1">
      <c r="A91" s="45">
        <v>81</v>
      </c>
      <c r="B91" s="35" t="s">
        <v>428</v>
      </c>
      <c r="C91" s="191" t="s">
        <v>429</v>
      </c>
      <c r="D91" s="84">
        <v>231894000</v>
      </c>
      <c r="E91" s="49">
        <v>231894000</v>
      </c>
      <c r="F91" s="99">
        <f t="shared" si="1"/>
        <v>100</v>
      </c>
    </row>
    <row r="92" spans="1:6" ht="12.75">
      <c r="A92" s="45">
        <v>82</v>
      </c>
      <c r="B92" s="35" t="s">
        <v>430</v>
      </c>
      <c r="C92" s="191" t="s">
        <v>837</v>
      </c>
      <c r="D92" s="84">
        <v>135883000</v>
      </c>
      <c r="E92" s="49">
        <v>135883000</v>
      </c>
      <c r="F92" s="99">
        <f t="shared" si="1"/>
        <v>100</v>
      </c>
    </row>
    <row r="93" spans="1:6" ht="12.75">
      <c r="A93" s="45">
        <v>83</v>
      </c>
      <c r="B93" s="35" t="s">
        <v>431</v>
      </c>
      <c r="C93" s="191" t="s">
        <v>432</v>
      </c>
      <c r="D93" s="52">
        <f>D11+D13+D15+D18+D23+D27+D32+D48+D65+D74+D83+D89</f>
        <v>1216627421.71</v>
      </c>
      <c r="E93" s="52">
        <f>E11+E13+E15+E18+E23+E27+E32+E48+E65+E74+E83+E89</f>
        <v>1201387430.73</v>
      </c>
      <c r="F93" s="52">
        <f>E93/D93*100</f>
        <v>98.74735759624916</v>
      </c>
    </row>
    <row r="94" spans="3:6" ht="12.75">
      <c r="C94" s="100"/>
      <c r="D94" s="114"/>
      <c r="E94" s="101"/>
      <c r="F94" s="115"/>
    </row>
    <row r="96" spans="1:7" ht="12.75">
      <c r="A96" s="22" t="s">
        <v>531</v>
      </c>
      <c r="D96" s="22"/>
      <c r="E96" s="87"/>
      <c r="F96" s="87"/>
      <c r="G96" s="87"/>
    </row>
    <row r="97" spans="1:7" ht="12.75">
      <c r="A97" s="83" t="s">
        <v>532</v>
      </c>
      <c r="D97" s="83"/>
      <c r="E97" s="87"/>
      <c r="F97" s="87"/>
      <c r="G97" s="87"/>
    </row>
    <row r="98" spans="1:7" ht="12.75">
      <c r="A98" s="22"/>
      <c r="D98" s="22"/>
      <c r="E98" s="87"/>
      <c r="F98" s="22"/>
      <c r="G98" s="87"/>
    </row>
  </sheetData>
  <sheetProtection/>
  <mergeCells count="7">
    <mergeCell ref="B7:E7"/>
    <mergeCell ref="E8:E9"/>
    <mergeCell ref="F8:F9"/>
    <mergeCell ref="A8:A9"/>
    <mergeCell ref="B8:B9"/>
    <mergeCell ref="C8:C9"/>
    <mergeCell ref="D8:D9"/>
  </mergeCells>
  <printOptions/>
  <pageMargins left="0.5905511811023623" right="0.2755905511811024" top="0.25" bottom="0.23" header="0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SheetLayoutView="100" zoomScalePageLayoutView="0" workbookViewId="0" topLeftCell="A112">
      <selection activeCell="C86" sqref="C86"/>
    </sheetView>
  </sheetViews>
  <sheetFormatPr defaultColWidth="9.00390625" defaultRowHeight="12.75"/>
  <cols>
    <col min="1" max="1" width="7.25390625" style="0" customWidth="1"/>
    <col min="2" max="2" width="20.75390625" style="0" customWidth="1"/>
    <col min="3" max="3" width="37.75390625" style="0" customWidth="1"/>
    <col min="4" max="4" width="13.75390625" style="0" customWidth="1"/>
    <col min="5" max="5" width="12.875" style="0" customWidth="1"/>
    <col min="6" max="6" width="7.75390625" style="0" customWidth="1"/>
    <col min="7" max="7" width="8.625" style="0" customWidth="1"/>
  </cols>
  <sheetData>
    <row r="1" spans="3:4" ht="12.75">
      <c r="C1" s="222" t="s">
        <v>386</v>
      </c>
      <c r="D1" s="39"/>
    </row>
    <row r="2" spans="3:5" ht="12.75">
      <c r="C2" s="40" t="s">
        <v>385</v>
      </c>
      <c r="D2" s="40"/>
      <c r="E2" s="40"/>
    </row>
    <row r="3" spans="3:5" ht="12.75" customHeight="1">
      <c r="C3" s="280" t="s">
        <v>1093</v>
      </c>
      <c r="D3" s="280"/>
      <c r="E3" s="280"/>
    </row>
    <row r="4" spans="3:5" ht="12.75" customHeight="1">
      <c r="C4" s="281" t="s">
        <v>772</v>
      </c>
      <c r="D4" s="281"/>
      <c r="E4" s="281"/>
    </row>
    <row r="5" spans="3:5" ht="12.75" customHeight="1">
      <c r="C5" s="102" t="s">
        <v>360</v>
      </c>
      <c r="D5" s="102"/>
      <c r="E5" s="102"/>
    </row>
    <row r="6" spans="3:5" ht="12.75">
      <c r="C6" s="41"/>
      <c r="D6" s="41"/>
      <c r="E6" s="42"/>
    </row>
    <row r="7" spans="2:5" ht="45.75" customHeight="1">
      <c r="B7" s="282" t="s">
        <v>361</v>
      </c>
      <c r="C7" s="282"/>
      <c r="D7" s="282"/>
      <c r="E7" s="42"/>
    </row>
    <row r="8" spans="3:5" ht="12.75" hidden="1">
      <c r="C8" s="43"/>
      <c r="D8" s="53"/>
      <c r="E8" s="44"/>
    </row>
    <row r="9" spans="1:6" ht="26.25" customHeight="1">
      <c r="A9" s="277" t="s">
        <v>1195</v>
      </c>
      <c r="B9" s="274" t="s">
        <v>1214</v>
      </c>
      <c r="C9" s="274" t="s">
        <v>1215</v>
      </c>
      <c r="D9" s="247" t="s">
        <v>1018</v>
      </c>
      <c r="E9" s="269" t="s">
        <v>47</v>
      </c>
      <c r="F9" s="277" t="s">
        <v>277</v>
      </c>
    </row>
    <row r="10" spans="1:6" ht="13.5" customHeight="1">
      <c r="A10" s="278"/>
      <c r="B10" s="275"/>
      <c r="C10" s="275"/>
      <c r="D10" s="279"/>
      <c r="E10" s="270"/>
      <c r="F10" s="278"/>
    </row>
    <row r="11" spans="1:6" ht="9" customHeight="1">
      <c r="A11" s="45">
        <v>1</v>
      </c>
      <c r="B11" s="46" t="s">
        <v>332</v>
      </c>
      <c r="C11" s="47">
        <v>3</v>
      </c>
      <c r="D11" s="54">
        <v>4</v>
      </c>
      <c r="E11" s="48">
        <v>5</v>
      </c>
      <c r="F11" s="55">
        <v>6</v>
      </c>
    </row>
    <row r="12" spans="1:6" ht="12.75">
      <c r="A12" s="45">
        <v>1</v>
      </c>
      <c r="B12" s="204" t="s">
        <v>433</v>
      </c>
      <c r="C12" s="190" t="s">
        <v>434</v>
      </c>
      <c r="D12" s="205">
        <f>D13+D24+D33+D41+D46+D50+D57+D62+D69+D78+D91+D19</f>
        <v>296862932</v>
      </c>
      <c r="E12" s="205">
        <f>E13+E24+E33+E41+E46+E50+E57+E62+E69+E78+E91+E19</f>
        <v>302397883.53000003</v>
      </c>
      <c r="F12" s="206">
        <f aca="true" t="shared" si="0" ref="F12:F75">E12/D12*100</f>
        <v>101.86448051722404</v>
      </c>
    </row>
    <row r="13" spans="1:6" ht="12.75">
      <c r="A13" s="45">
        <v>2</v>
      </c>
      <c r="B13" s="204" t="s">
        <v>435</v>
      </c>
      <c r="C13" s="190" t="s">
        <v>436</v>
      </c>
      <c r="D13" s="205">
        <f>D14</f>
        <v>200219000</v>
      </c>
      <c r="E13" s="205">
        <f>E14</f>
        <v>206969575.44000003</v>
      </c>
      <c r="F13" s="206">
        <f t="shared" si="0"/>
        <v>103.37159582257429</v>
      </c>
    </row>
    <row r="14" spans="1:6" ht="12.75">
      <c r="A14" s="45">
        <v>3</v>
      </c>
      <c r="B14" s="35" t="s">
        <v>437</v>
      </c>
      <c r="C14" s="192" t="s">
        <v>438</v>
      </c>
      <c r="D14" s="56">
        <f>D15+D16+D17+D18</f>
        <v>200219000</v>
      </c>
      <c r="E14" s="56">
        <f>E15+E16+E17+E18</f>
        <v>206969575.44000003</v>
      </c>
      <c r="F14" s="57">
        <f t="shared" si="0"/>
        <v>103.37159582257429</v>
      </c>
    </row>
    <row r="15" spans="1:6" ht="84">
      <c r="A15" s="45">
        <v>4</v>
      </c>
      <c r="B15" s="35" t="s">
        <v>439</v>
      </c>
      <c r="C15" s="192" t="s">
        <v>1047</v>
      </c>
      <c r="D15" s="56">
        <v>199586000</v>
      </c>
      <c r="E15" s="37">
        <v>206321786.27</v>
      </c>
      <c r="F15" s="57">
        <f t="shared" si="0"/>
        <v>103.37487913480905</v>
      </c>
    </row>
    <row r="16" spans="1:6" ht="127.5" customHeight="1">
      <c r="A16" s="45">
        <v>5</v>
      </c>
      <c r="B16" s="35" t="s">
        <v>440</v>
      </c>
      <c r="C16" s="192" t="s">
        <v>1111</v>
      </c>
      <c r="D16" s="56">
        <v>-42500</v>
      </c>
      <c r="E16" s="56">
        <v>-42525.48</v>
      </c>
      <c r="F16" s="57">
        <f t="shared" si="0"/>
        <v>100.05995294117649</v>
      </c>
    </row>
    <row r="17" spans="1:6" ht="48">
      <c r="A17" s="45">
        <v>6</v>
      </c>
      <c r="B17" s="35" t="s">
        <v>441</v>
      </c>
      <c r="C17" s="192" t="s">
        <v>802</v>
      </c>
      <c r="D17" s="56">
        <v>554000</v>
      </c>
      <c r="E17" s="37">
        <v>567899.77</v>
      </c>
      <c r="F17" s="57">
        <f t="shared" si="0"/>
        <v>102.50898375451263</v>
      </c>
    </row>
    <row r="18" spans="1:6" ht="108">
      <c r="A18" s="45">
        <v>7</v>
      </c>
      <c r="B18" s="35" t="s">
        <v>442</v>
      </c>
      <c r="C18" s="192" t="s">
        <v>804</v>
      </c>
      <c r="D18" s="56">
        <v>121500</v>
      </c>
      <c r="E18" s="37">
        <v>122414.88</v>
      </c>
      <c r="F18" s="57">
        <f t="shared" si="0"/>
        <v>100.75298765432099</v>
      </c>
    </row>
    <row r="19" spans="1:6" ht="36">
      <c r="A19" s="45">
        <v>8</v>
      </c>
      <c r="B19" s="204" t="s">
        <v>48</v>
      </c>
      <c r="C19" s="190" t="s">
        <v>49</v>
      </c>
      <c r="D19" s="205">
        <f>D20+D21+D22+D23</f>
        <v>46772704.11</v>
      </c>
      <c r="E19" s="205">
        <f>E20+E21+E22+E23</f>
        <v>44336441.519999996</v>
      </c>
      <c r="F19" s="206">
        <f t="shared" si="0"/>
        <v>94.79127273832532</v>
      </c>
    </row>
    <row r="20" spans="1:6" ht="75.75" customHeight="1">
      <c r="A20" s="45">
        <v>9</v>
      </c>
      <c r="B20" s="110" t="s">
        <v>50</v>
      </c>
      <c r="C20" s="165" t="s">
        <v>1025</v>
      </c>
      <c r="D20" s="56">
        <v>17919000</v>
      </c>
      <c r="E20" s="37">
        <v>16733332.61</v>
      </c>
      <c r="F20" s="57">
        <f t="shared" si="0"/>
        <v>93.38318326915565</v>
      </c>
    </row>
    <row r="21" spans="1:6" ht="98.25" customHeight="1">
      <c r="A21" s="45">
        <v>10</v>
      </c>
      <c r="B21" s="110" t="s">
        <v>51</v>
      </c>
      <c r="C21" s="166" t="s">
        <v>1027</v>
      </c>
      <c r="D21" s="56">
        <v>396000</v>
      </c>
      <c r="E21" s="37">
        <v>376921.79</v>
      </c>
      <c r="F21" s="57">
        <f t="shared" si="0"/>
        <v>95.18227020202019</v>
      </c>
    </row>
    <row r="22" spans="1:6" ht="85.5" customHeight="1">
      <c r="A22" s="45">
        <v>11</v>
      </c>
      <c r="B22" s="110" t="s">
        <v>52</v>
      </c>
      <c r="C22" s="167" t="s">
        <v>1029</v>
      </c>
      <c r="D22" s="56">
        <v>30134000</v>
      </c>
      <c r="E22" s="37">
        <v>28666125.87</v>
      </c>
      <c r="F22" s="57">
        <f t="shared" si="0"/>
        <v>95.12884406318445</v>
      </c>
    </row>
    <row r="23" spans="1:6" ht="74.25" customHeight="1">
      <c r="A23" s="45">
        <v>12</v>
      </c>
      <c r="B23" s="110" t="s">
        <v>53</v>
      </c>
      <c r="C23" s="167" t="s">
        <v>1031</v>
      </c>
      <c r="D23" s="56">
        <v>-1676295.89</v>
      </c>
      <c r="E23" s="37">
        <v>-1439938.75</v>
      </c>
      <c r="F23" s="57">
        <f t="shared" si="0"/>
        <v>85.90003462932788</v>
      </c>
    </row>
    <row r="24" spans="1:6" ht="12.75">
      <c r="A24" s="45">
        <v>13</v>
      </c>
      <c r="B24" s="204" t="s">
        <v>443</v>
      </c>
      <c r="C24" s="207" t="s">
        <v>444</v>
      </c>
      <c r="D24" s="205">
        <f>D25+D28+D31</f>
        <v>23138400</v>
      </c>
      <c r="E24" s="205">
        <f>E25+E28+E31</f>
        <v>23116305.59</v>
      </c>
      <c r="F24" s="206">
        <f t="shared" si="0"/>
        <v>99.90451193686685</v>
      </c>
    </row>
    <row r="25" spans="1:6" ht="24">
      <c r="A25" s="45">
        <v>14</v>
      </c>
      <c r="B25" s="35" t="s">
        <v>445</v>
      </c>
      <c r="C25" s="208" t="s">
        <v>806</v>
      </c>
      <c r="D25" s="56">
        <f>D26+D27</f>
        <v>7074000</v>
      </c>
      <c r="E25" s="56">
        <f>E26+E27</f>
        <v>7059830.15</v>
      </c>
      <c r="F25" s="57">
        <f t="shared" si="0"/>
        <v>99.79969112242013</v>
      </c>
    </row>
    <row r="26" spans="1:6" ht="24">
      <c r="A26" s="45">
        <v>15</v>
      </c>
      <c r="B26" s="35" t="s">
        <v>446</v>
      </c>
      <c r="C26" s="208" t="s">
        <v>806</v>
      </c>
      <c r="D26" s="56">
        <v>7084000</v>
      </c>
      <c r="E26" s="37">
        <v>7069799.33</v>
      </c>
      <c r="F26" s="57">
        <f t="shared" si="0"/>
        <v>99.79953881987578</v>
      </c>
    </row>
    <row r="27" spans="1:6" ht="50.25" customHeight="1">
      <c r="A27" s="45">
        <v>16</v>
      </c>
      <c r="B27" s="35" t="s">
        <v>447</v>
      </c>
      <c r="C27" s="208" t="s">
        <v>808</v>
      </c>
      <c r="D27" s="56">
        <v>-10000</v>
      </c>
      <c r="E27" s="37">
        <v>-9969.18</v>
      </c>
      <c r="F27" s="57">
        <f t="shared" si="0"/>
        <v>99.69180000000001</v>
      </c>
    </row>
    <row r="28" spans="1:6" ht="12.75">
      <c r="A28" s="45">
        <v>17</v>
      </c>
      <c r="B28" s="35" t="s">
        <v>448</v>
      </c>
      <c r="C28" s="208" t="s">
        <v>810</v>
      </c>
      <c r="D28" s="56">
        <f>D29+D30</f>
        <v>15962400</v>
      </c>
      <c r="E28" s="56">
        <f>E29+E30</f>
        <v>15950460.76</v>
      </c>
      <c r="F28" s="57">
        <f t="shared" si="0"/>
        <v>99.92520397935148</v>
      </c>
    </row>
    <row r="29" spans="1:6" ht="12.75">
      <c r="A29" s="45">
        <v>18</v>
      </c>
      <c r="B29" s="35" t="s">
        <v>18</v>
      </c>
      <c r="C29" s="208" t="s">
        <v>810</v>
      </c>
      <c r="D29" s="56">
        <v>15953000</v>
      </c>
      <c r="E29" s="37">
        <v>15941094.52</v>
      </c>
      <c r="F29" s="57">
        <f t="shared" si="0"/>
        <v>99.92537152886604</v>
      </c>
    </row>
    <row r="30" spans="1:6" ht="36">
      <c r="A30" s="45">
        <v>19</v>
      </c>
      <c r="B30" s="35" t="s">
        <v>19</v>
      </c>
      <c r="C30" s="208" t="s">
        <v>812</v>
      </c>
      <c r="D30" s="56">
        <v>9400</v>
      </c>
      <c r="E30" s="37">
        <v>9366.24</v>
      </c>
      <c r="F30" s="57">
        <f t="shared" si="0"/>
        <v>99.64085106382979</v>
      </c>
    </row>
    <row r="31" spans="1:6" ht="36.75" customHeight="1">
      <c r="A31" s="45">
        <v>20</v>
      </c>
      <c r="B31" s="110" t="s">
        <v>20</v>
      </c>
      <c r="C31" s="209" t="s">
        <v>21</v>
      </c>
      <c r="D31" s="56">
        <f>D32</f>
        <v>102000</v>
      </c>
      <c r="E31" s="37">
        <f>E32</f>
        <v>106014.68</v>
      </c>
      <c r="F31" s="57">
        <f t="shared" si="0"/>
        <v>103.9359607843137</v>
      </c>
    </row>
    <row r="32" spans="1:6" ht="34.5" customHeight="1">
      <c r="A32" s="45">
        <v>21</v>
      </c>
      <c r="B32" s="110" t="s">
        <v>22</v>
      </c>
      <c r="C32" s="209" t="s">
        <v>814</v>
      </c>
      <c r="D32" s="56">
        <v>102000</v>
      </c>
      <c r="E32" s="37">
        <v>106014.68</v>
      </c>
      <c r="F32" s="57">
        <f t="shared" si="0"/>
        <v>103.9359607843137</v>
      </c>
    </row>
    <row r="33" spans="1:6" ht="12.75">
      <c r="A33" s="45">
        <v>22</v>
      </c>
      <c r="B33" s="35" t="s">
        <v>23</v>
      </c>
      <c r="C33" s="216" t="s">
        <v>24</v>
      </c>
      <c r="D33" s="205">
        <f>D34+D36</f>
        <v>4404000</v>
      </c>
      <c r="E33" s="205">
        <f>E34+E36</f>
        <v>4546838.3</v>
      </c>
      <c r="F33" s="206">
        <f t="shared" si="0"/>
        <v>103.24337647593096</v>
      </c>
    </row>
    <row r="34" spans="1:6" ht="12.75">
      <c r="A34" s="45">
        <v>23</v>
      </c>
      <c r="B34" s="35" t="s">
        <v>25</v>
      </c>
      <c r="C34" s="208" t="s">
        <v>26</v>
      </c>
      <c r="D34" s="56">
        <f>D35</f>
        <v>2843000</v>
      </c>
      <c r="E34" s="56">
        <f>E35</f>
        <v>2930366.11</v>
      </c>
      <c r="F34" s="57">
        <f t="shared" si="0"/>
        <v>103.07302532536053</v>
      </c>
    </row>
    <row r="35" spans="1:6" ht="53.25" customHeight="1">
      <c r="A35" s="45">
        <v>24</v>
      </c>
      <c r="B35" s="35" t="s">
        <v>27</v>
      </c>
      <c r="C35" s="208" t="s">
        <v>1048</v>
      </c>
      <c r="D35" s="56">
        <v>2843000</v>
      </c>
      <c r="E35" s="37">
        <v>2930366.11</v>
      </c>
      <c r="F35" s="57">
        <f t="shared" si="0"/>
        <v>103.07302532536053</v>
      </c>
    </row>
    <row r="36" spans="1:6" ht="12.75">
      <c r="A36" s="45">
        <v>25</v>
      </c>
      <c r="B36" s="35" t="s">
        <v>28</v>
      </c>
      <c r="C36" s="208" t="s">
        <v>29</v>
      </c>
      <c r="D36" s="56">
        <f>D37+D39</f>
        <v>1561000</v>
      </c>
      <c r="E36" s="56">
        <f>E37+E39</f>
        <v>1616472.19</v>
      </c>
      <c r="F36" s="57">
        <f t="shared" si="0"/>
        <v>103.55363164638052</v>
      </c>
    </row>
    <row r="37" spans="1:6" ht="60">
      <c r="A37" s="45">
        <v>26</v>
      </c>
      <c r="B37" s="35" t="s">
        <v>30</v>
      </c>
      <c r="C37" s="208" t="s">
        <v>31</v>
      </c>
      <c r="D37" s="56">
        <f>D38</f>
        <v>753000</v>
      </c>
      <c r="E37" s="56">
        <f>E38</f>
        <v>783595.15</v>
      </c>
      <c r="F37" s="57">
        <f t="shared" si="0"/>
        <v>104.06310092961488</v>
      </c>
    </row>
    <row r="38" spans="1:6" ht="84">
      <c r="A38" s="45">
        <v>27</v>
      </c>
      <c r="B38" s="35" t="s">
        <v>32</v>
      </c>
      <c r="C38" s="208" t="s">
        <v>818</v>
      </c>
      <c r="D38" s="56">
        <v>753000</v>
      </c>
      <c r="E38" s="37">
        <v>783595.15</v>
      </c>
      <c r="F38" s="57">
        <f t="shared" si="0"/>
        <v>104.06310092961488</v>
      </c>
    </row>
    <row r="39" spans="1:6" ht="60">
      <c r="A39" s="45">
        <v>28</v>
      </c>
      <c r="B39" s="35" t="s">
        <v>33</v>
      </c>
      <c r="C39" s="208" t="s">
        <v>34</v>
      </c>
      <c r="D39" s="56">
        <f>D40</f>
        <v>808000</v>
      </c>
      <c r="E39" s="56">
        <f>E40</f>
        <v>832877.04</v>
      </c>
      <c r="F39" s="57">
        <f t="shared" si="0"/>
        <v>103.07884158415841</v>
      </c>
    </row>
    <row r="40" spans="1:6" ht="82.5" customHeight="1">
      <c r="A40" s="45">
        <v>29</v>
      </c>
      <c r="B40" s="35" t="s">
        <v>35</v>
      </c>
      <c r="C40" s="208" t="s">
        <v>820</v>
      </c>
      <c r="D40" s="56">
        <v>808000</v>
      </c>
      <c r="E40" s="37">
        <v>832877.04</v>
      </c>
      <c r="F40" s="57">
        <f t="shared" si="0"/>
        <v>103.07884158415841</v>
      </c>
    </row>
    <row r="41" spans="1:6" ht="12.75">
      <c r="A41" s="45">
        <v>30</v>
      </c>
      <c r="B41" s="35" t="s">
        <v>36</v>
      </c>
      <c r="C41" s="216" t="s">
        <v>37</v>
      </c>
      <c r="D41" s="205">
        <f>D42+D44</f>
        <v>57700</v>
      </c>
      <c r="E41" s="205">
        <f>E42+E44</f>
        <v>57711.93</v>
      </c>
      <c r="F41" s="206">
        <f t="shared" si="0"/>
        <v>100.02067590987869</v>
      </c>
    </row>
    <row r="42" spans="1:6" ht="36">
      <c r="A42" s="45">
        <v>31</v>
      </c>
      <c r="B42" s="35" t="s">
        <v>38</v>
      </c>
      <c r="C42" s="208" t="s">
        <v>1112</v>
      </c>
      <c r="D42" s="56">
        <f>D43</f>
        <v>24700</v>
      </c>
      <c r="E42" s="56">
        <f>E43</f>
        <v>24711.93</v>
      </c>
      <c r="F42" s="57">
        <f t="shared" si="0"/>
        <v>100.0482995951417</v>
      </c>
    </row>
    <row r="43" spans="1:6" ht="48">
      <c r="A43" s="45">
        <v>32</v>
      </c>
      <c r="B43" s="35" t="s">
        <v>39</v>
      </c>
      <c r="C43" s="208" t="s">
        <v>1050</v>
      </c>
      <c r="D43" s="56">
        <v>24700</v>
      </c>
      <c r="E43" s="37">
        <v>24711.93</v>
      </c>
      <c r="F43" s="57">
        <f t="shared" si="0"/>
        <v>100.0482995951417</v>
      </c>
    </row>
    <row r="44" spans="1:6" ht="36">
      <c r="A44" s="45">
        <v>33</v>
      </c>
      <c r="B44" s="35" t="s">
        <v>40</v>
      </c>
      <c r="C44" s="208" t="s">
        <v>1049</v>
      </c>
      <c r="D44" s="56">
        <f>D45</f>
        <v>33000</v>
      </c>
      <c r="E44" s="37">
        <f>E45</f>
        <v>33000</v>
      </c>
      <c r="F44" s="57">
        <f t="shared" si="0"/>
        <v>100</v>
      </c>
    </row>
    <row r="45" spans="1:6" ht="36">
      <c r="A45" s="45">
        <v>34</v>
      </c>
      <c r="B45" s="35" t="s">
        <v>41</v>
      </c>
      <c r="C45" s="208" t="s">
        <v>828</v>
      </c>
      <c r="D45" s="56">
        <v>33000</v>
      </c>
      <c r="E45" s="37">
        <v>33000</v>
      </c>
      <c r="F45" s="57">
        <f t="shared" si="0"/>
        <v>100</v>
      </c>
    </row>
    <row r="46" spans="1:6" ht="36">
      <c r="A46" s="45">
        <v>35</v>
      </c>
      <c r="B46" s="35" t="s">
        <v>42</v>
      </c>
      <c r="C46" s="216" t="s">
        <v>43</v>
      </c>
      <c r="D46" s="205">
        <f aca="true" t="shared" si="1" ref="D46:E48">D47</f>
        <v>-7200</v>
      </c>
      <c r="E46" s="205">
        <f>E47</f>
        <v>-7148.68</v>
      </c>
      <c r="F46" s="206">
        <f t="shared" si="0"/>
        <v>99.28722222222223</v>
      </c>
    </row>
    <row r="47" spans="1:6" ht="12.75">
      <c r="A47" s="45">
        <v>36</v>
      </c>
      <c r="B47" s="35" t="s">
        <v>44</v>
      </c>
      <c r="C47" s="208" t="s">
        <v>45</v>
      </c>
      <c r="D47" s="56">
        <f t="shared" si="1"/>
        <v>-7200</v>
      </c>
      <c r="E47" s="56">
        <f t="shared" si="1"/>
        <v>-7148.68</v>
      </c>
      <c r="F47" s="57">
        <f t="shared" si="0"/>
        <v>99.28722222222223</v>
      </c>
    </row>
    <row r="48" spans="1:6" ht="24">
      <c r="A48" s="45">
        <v>37</v>
      </c>
      <c r="B48" s="35" t="s">
        <v>46</v>
      </c>
      <c r="C48" s="208" t="s">
        <v>1015</v>
      </c>
      <c r="D48" s="56">
        <f t="shared" si="1"/>
        <v>-7200</v>
      </c>
      <c r="E48" s="56">
        <f t="shared" si="1"/>
        <v>-7148.68</v>
      </c>
      <c r="F48" s="57">
        <f t="shared" si="0"/>
        <v>99.28722222222223</v>
      </c>
    </row>
    <row r="49" spans="1:6" ht="36" customHeight="1">
      <c r="A49" s="45">
        <v>38</v>
      </c>
      <c r="B49" s="35" t="s">
        <v>1016</v>
      </c>
      <c r="C49" s="208" t="s">
        <v>824</v>
      </c>
      <c r="D49" s="56">
        <v>-7200</v>
      </c>
      <c r="E49" s="37">
        <v>-7148.68</v>
      </c>
      <c r="F49" s="57">
        <f t="shared" si="0"/>
        <v>99.28722222222223</v>
      </c>
    </row>
    <row r="50" spans="1:6" ht="48">
      <c r="A50" s="45">
        <v>39</v>
      </c>
      <c r="B50" s="35" t="s">
        <v>948</v>
      </c>
      <c r="C50" s="216" t="s">
        <v>949</v>
      </c>
      <c r="D50" s="205">
        <f>+D51+D56</f>
        <v>3253700</v>
      </c>
      <c r="E50" s="205">
        <f>E51+E56</f>
        <v>3478370.74</v>
      </c>
      <c r="F50" s="206">
        <f t="shared" si="0"/>
        <v>106.90508467283402</v>
      </c>
    </row>
    <row r="51" spans="1:6" ht="96">
      <c r="A51" s="45">
        <v>40</v>
      </c>
      <c r="B51" s="35" t="s">
        <v>950</v>
      </c>
      <c r="C51" s="208" t="s">
        <v>1051</v>
      </c>
      <c r="D51" s="56">
        <f>D52+D54</f>
        <v>1719700</v>
      </c>
      <c r="E51" s="56">
        <f>E52+E54</f>
        <v>1792698.17</v>
      </c>
      <c r="F51" s="57">
        <f t="shared" si="0"/>
        <v>104.24482002674884</v>
      </c>
    </row>
    <row r="52" spans="1:6" ht="72">
      <c r="A52" s="45">
        <v>41</v>
      </c>
      <c r="B52" s="35" t="s">
        <v>951</v>
      </c>
      <c r="C52" s="208" t="s">
        <v>952</v>
      </c>
      <c r="D52" s="56">
        <f>D53</f>
        <v>1685300</v>
      </c>
      <c r="E52" s="56">
        <f>E53</f>
        <v>1755801.66</v>
      </c>
      <c r="F52" s="57">
        <f t="shared" si="0"/>
        <v>104.18332997092506</v>
      </c>
    </row>
    <row r="53" spans="1:6" ht="96">
      <c r="A53" s="45">
        <v>42</v>
      </c>
      <c r="B53" s="35" t="s">
        <v>953</v>
      </c>
      <c r="C53" s="208" t="s">
        <v>954</v>
      </c>
      <c r="D53" s="56">
        <v>1685300</v>
      </c>
      <c r="E53" s="37">
        <v>1755801.66</v>
      </c>
      <c r="F53" s="57">
        <f t="shared" si="0"/>
        <v>104.18332997092506</v>
      </c>
    </row>
    <row r="54" spans="1:6" ht="96">
      <c r="A54" s="45">
        <v>43</v>
      </c>
      <c r="B54" s="35" t="s">
        <v>955</v>
      </c>
      <c r="C54" s="208" t="s">
        <v>956</v>
      </c>
      <c r="D54" s="56">
        <f>D55</f>
        <v>34400</v>
      </c>
      <c r="E54" s="56">
        <f>E55</f>
        <v>36896.51</v>
      </c>
      <c r="F54" s="57">
        <f t="shared" si="0"/>
        <v>107.25729651162791</v>
      </c>
    </row>
    <row r="55" spans="1:6" ht="84">
      <c r="A55" s="45">
        <v>44</v>
      </c>
      <c r="B55" s="35" t="s">
        <v>957</v>
      </c>
      <c r="C55" s="208" t="s">
        <v>852</v>
      </c>
      <c r="D55" s="56">
        <v>34400</v>
      </c>
      <c r="E55" s="37">
        <v>36896.51</v>
      </c>
      <c r="F55" s="57">
        <f t="shared" si="0"/>
        <v>107.25729651162791</v>
      </c>
    </row>
    <row r="56" spans="1:6" ht="36">
      <c r="A56" s="45">
        <v>45</v>
      </c>
      <c r="B56" s="35" t="s">
        <v>54</v>
      </c>
      <c r="C56" s="208" t="s">
        <v>1042</v>
      </c>
      <c r="D56" s="56">
        <v>1534000</v>
      </c>
      <c r="E56" s="56">
        <v>1685672.57</v>
      </c>
      <c r="F56" s="57">
        <f t="shared" si="0"/>
        <v>109.88739048239897</v>
      </c>
    </row>
    <row r="57" spans="1:6" ht="24">
      <c r="A57" s="45">
        <v>46</v>
      </c>
      <c r="B57" s="35" t="s">
        <v>958</v>
      </c>
      <c r="C57" s="216" t="s">
        <v>959</v>
      </c>
      <c r="D57" s="205">
        <f>D58+D59+D60+D61</f>
        <v>418945</v>
      </c>
      <c r="E57" s="205">
        <f>E58+E59+E60+E61</f>
        <v>424870.6</v>
      </c>
      <c r="F57" s="206">
        <f t="shared" si="0"/>
        <v>101.41441000608671</v>
      </c>
    </row>
    <row r="58" spans="1:6" ht="36">
      <c r="A58" s="45">
        <v>47</v>
      </c>
      <c r="B58" s="35" t="s">
        <v>960</v>
      </c>
      <c r="C58" s="208" t="s">
        <v>785</v>
      </c>
      <c r="D58" s="94">
        <v>145000</v>
      </c>
      <c r="E58" s="62">
        <v>146914.61</v>
      </c>
      <c r="F58" s="57">
        <f t="shared" si="0"/>
        <v>101.32042068965517</v>
      </c>
    </row>
    <row r="59" spans="1:6" ht="36">
      <c r="A59" s="45">
        <v>48</v>
      </c>
      <c r="B59" s="35" t="s">
        <v>961</v>
      </c>
      <c r="C59" s="208" t="s">
        <v>787</v>
      </c>
      <c r="D59" s="94">
        <v>58945</v>
      </c>
      <c r="E59" s="62">
        <v>59711.12</v>
      </c>
      <c r="F59" s="57">
        <f t="shared" si="0"/>
        <v>101.29972007803885</v>
      </c>
    </row>
    <row r="60" spans="1:6" ht="24">
      <c r="A60" s="45">
        <v>49</v>
      </c>
      <c r="B60" s="35" t="s">
        <v>962</v>
      </c>
      <c r="C60" s="208" t="s">
        <v>789</v>
      </c>
      <c r="D60" s="94">
        <v>30000</v>
      </c>
      <c r="E60" s="62">
        <v>30596.38</v>
      </c>
      <c r="F60" s="57">
        <f t="shared" si="0"/>
        <v>101.98793333333333</v>
      </c>
    </row>
    <row r="61" spans="1:6" ht="24">
      <c r="A61" s="45">
        <v>50</v>
      </c>
      <c r="B61" s="35" t="s">
        <v>963</v>
      </c>
      <c r="C61" s="208" t="s">
        <v>791</v>
      </c>
      <c r="D61" s="95">
        <v>185000</v>
      </c>
      <c r="E61" s="62">
        <v>187648.49</v>
      </c>
      <c r="F61" s="57">
        <f t="shared" si="0"/>
        <v>101.43161621621621</v>
      </c>
    </row>
    <row r="62" spans="1:6" ht="24">
      <c r="A62" s="45">
        <v>51</v>
      </c>
      <c r="B62" s="35" t="s">
        <v>964</v>
      </c>
      <c r="C62" s="216" t="s">
        <v>1005</v>
      </c>
      <c r="D62" s="205">
        <f>D63+D66</f>
        <v>14976262</v>
      </c>
      <c r="E62" s="205">
        <f>E63+E66</f>
        <v>15555772.450000001</v>
      </c>
      <c r="F62" s="206">
        <f t="shared" si="0"/>
        <v>103.86952665491562</v>
      </c>
    </row>
    <row r="63" spans="1:6" ht="12.75">
      <c r="A63" s="45">
        <v>52</v>
      </c>
      <c r="B63" s="35" t="s">
        <v>1006</v>
      </c>
      <c r="C63" s="208" t="s">
        <v>1007</v>
      </c>
      <c r="D63" s="56">
        <f>D64</f>
        <v>14845562</v>
      </c>
      <c r="E63" s="56">
        <f>E64</f>
        <v>15416611.13</v>
      </c>
      <c r="F63" s="57">
        <f t="shared" si="0"/>
        <v>103.84659826283438</v>
      </c>
    </row>
    <row r="64" spans="1:6" ht="24">
      <c r="A64" s="45">
        <v>53</v>
      </c>
      <c r="B64" s="35" t="s">
        <v>1008</v>
      </c>
      <c r="C64" s="208" t="s">
        <v>1009</v>
      </c>
      <c r="D64" s="56">
        <f>D65</f>
        <v>14845562</v>
      </c>
      <c r="E64" s="56">
        <f>E65</f>
        <v>15416611.13</v>
      </c>
      <c r="F64" s="57">
        <f t="shared" si="0"/>
        <v>103.84659826283438</v>
      </c>
    </row>
    <row r="65" spans="1:6" ht="36">
      <c r="A65" s="45">
        <v>54</v>
      </c>
      <c r="B65" s="35" t="s">
        <v>1010</v>
      </c>
      <c r="C65" s="208" t="s">
        <v>609</v>
      </c>
      <c r="D65" s="56">
        <v>14845562</v>
      </c>
      <c r="E65" s="37">
        <v>15416611.13</v>
      </c>
      <c r="F65" s="57">
        <f t="shared" si="0"/>
        <v>103.84659826283438</v>
      </c>
    </row>
    <row r="66" spans="1:6" ht="12.75">
      <c r="A66" s="45">
        <v>55</v>
      </c>
      <c r="B66" s="35" t="s">
        <v>610</v>
      </c>
      <c r="C66" s="208" t="s">
        <v>611</v>
      </c>
      <c r="D66" s="56">
        <f>D67</f>
        <v>130700</v>
      </c>
      <c r="E66" s="56">
        <f>E67</f>
        <v>139161.32</v>
      </c>
      <c r="F66" s="57">
        <f t="shared" si="0"/>
        <v>106.47384850803367</v>
      </c>
    </row>
    <row r="67" spans="1:6" ht="12.75">
      <c r="A67" s="45">
        <v>56</v>
      </c>
      <c r="B67" s="35" t="s">
        <v>612</v>
      </c>
      <c r="C67" s="208" t="s">
        <v>613</v>
      </c>
      <c r="D67" s="56">
        <f>D68</f>
        <v>130700</v>
      </c>
      <c r="E67" s="56">
        <f>E68</f>
        <v>139161.32</v>
      </c>
      <c r="F67" s="57">
        <f t="shared" si="0"/>
        <v>106.47384850803367</v>
      </c>
    </row>
    <row r="68" spans="1:6" ht="21" customHeight="1">
      <c r="A68" s="45">
        <v>57</v>
      </c>
      <c r="B68" s="35" t="s">
        <v>614</v>
      </c>
      <c r="C68" s="210" t="s">
        <v>6</v>
      </c>
      <c r="D68" s="56">
        <v>130700</v>
      </c>
      <c r="E68" s="37">
        <v>139161.32</v>
      </c>
      <c r="F68" s="57">
        <f t="shared" si="0"/>
        <v>106.47384850803367</v>
      </c>
    </row>
    <row r="69" spans="1:6" s="3" customFormat="1" ht="24">
      <c r="A69" s="45">
        <v>58</v>
      </c>
      <c r="B69" s="96" t="s">
        <v>615</v>
      </c>
      <c r="C69" s="217" t="s">
        <v>616</v>
      </c>
      <c r="D69" s="218">
        <f>D70+D72+D75</f>
        <v>2381300</v>
      </c>
      <c r="E69" s="218">
        <f>E70+E72+E75</f>
        <v>2437215.82</v>
      </c>
      <c r="F69" s="219">
        <f t="shared" si="0"/>
        <v>102.34812161424432</v>
      </c>
    </row>
    <row r="70" spans="1:6" ht="12.75">
      <c r="A70" s="45">
        <v>59</v>
      </c>
      <c r="B70" s="35" t="s">
        <v>617</v>
      </c>
      <c r="C70" s="208" t="s">
        <v>618</v>
      </c>
      <c r="D70" s="56">
        <f>D71</f>
        <v>288000</v>
      </c>
      <c r="E70" s="56">
        <f>E71</f>
        <v>295147.07</v>
      </c>
      <c r="F70" s="57">
        <f t="shared" si="0"/>
        <v>102.48162152777778</v>
      </c>
    </row>
    <row r="71" spans="1:6" ht="24">
      <c r="A71" s="45">
        <v>60</v>
      </c>
      <c r="B71" s="35" t="s">
        <v>619</v>
      </c>
      <c r="C71" s="208" t="s">
        <v>854</v>
      </c>
      <c r="D71" s="56">
        <v>288000</v>
      </c>
      <c r="E71" s="37">
        <v>295147.07</v>
      </c>
      <c r="F71" s="57">
        <f t="shared" si="0"/>
        <v>102.48162152777778</v>
      </c>
    </row>
    <row r="72" spans="1:6" ht="96">
      <c r="A72" s="45">
        <v>61</v>
      </c>
      <c r="B72" s="35" t="s">
        <v>620</v>
      </c>
      <c r="C72" s="208" t="s">
        <v>621</v>
      </c>
      <c r="D72" s="56">
        <f>D73</f>
        <v>1901300</v>
      </c>
      <c r="E72" s="56">
        <f>E73</f>
        <v>1919046.42</v>
      </c>
      <c r="F72" s="57">
        <f t="shared" si="0"/>
        <v>100.93338347446483</v>
      </c>
    </row>
    <row r="73" spans="1:6" ht="99.75" customHeight="1">
      <c r="A73" s="45">
        <v>62</v>
      </c>
      <c r="B73" s="35" t="s">
        <v>622</v>
      </c>
      <c r="C73" s="208" t="s">
        <v>1052</v>
      </c>
      <c r="D73" s="56">
        <f>D74</f>
        <v>1901300</v>
      </c>
      <c r="E73" s="56">
        <f>E74</f>
        <v>1919046.42</v>
      </c>
      <c r="F73" s="57">
        <f t="shared" si="0"/>
        <v>100.93338347446483</v>
      </c>
    </row>
    <row r="74" spans="1:6" ht="96">
      <c r="A74" s="45">
        <v>63</v>
      </c>
      <c r="B74" s="35" t="s">
        <v>449</v>
      </c>
      <c r="C74" s="208" t="s">
        <v>450</v>
      </c>
      <c r="D74" s="56">
        <v>1901300</v>
      </c>
      <c r="E74" s="37">
        <v>1919046.42</v>
      </c>
      <c r="F74" s="57">
        <f t="shared" si="0"/>
        <v>100.93338347446483</v>
      </c>
    </row>
    <row r="75" spans="1:6" ht="60">
      <c r="A75" s="45">
        <v>64</v>
      </c>
      <c r="B75" s="35" t="s">
        <v>451</v>
      </c>
      <c r="C75" s="208" t="s">
        <v>452</v>
      </c>
      <c r="D75" s="56">
        <f>D76</f>
        <v>192000</v>
      </c>
      <c r="E75" s="56">
        <f>E76</f>
        <v>223022.33</v>
      </c>
      <c r="F75" s="57">
        <f t="shared" si="0"/>
        <v>116.15746354166664</v>
      </c>
    </row>
    <row r="76" spans="1:6" ht="36">
      <c r="A76" s="45">
        <v>65</v>
      </c>
      <c r="B76" s="35" t="s">
        <v>453</v>
      </c>
      <c r="C76" s="208" t="s">
        <v>1113</v>
      </c>
      <c r="D76" s="56">
        <f>D77</f>
        <v>192000</v>
      </c>
      <c r="E76" s="56">
        <f>E77</f>
        <v>223022.33</v>
      </c>
      <c r="F76" s="57">
        <f aca="true" t="shared" si="2" ref="F76:F85">E76/D76*100</f>
        <v>116.15746354166664</v>
      </c>
    </row>
    <row r="77" spans="1:6" ht="60">
      <c r="A77" s="45">
        <v>66</v>
      </c>
      <c r="B77" s="35" t="s">
        <v>454</v>
      </c>
      <c r="C77" s="208" t="s">
        <v>1114</v>
      </c>
      <c r="D77" s="56">
        <v>192000</v>
      </c>
      <c r="E77" s="37">
        <v>223022.33</v>
      </c>
      <c r="F77" s="57">
        <f t="shared" si="2"/>
        <v>116.15746354166664</v>
      </c>
    </row>
    <row r="78" spans="1:6" ht="24">
      <c r="A78" s="45">
        <v>67</v>
      </c>
      <c r="B78" s="35" t="s">
        <v>455</v>
      </c>
      <c r="C78" s="216" t="s">
        <v>456</v>
      </c>
      <c r="D78" s="205">
        <f>D79+D81+D83+D85+D87+D89</f>
        <v>248120.89</v>
      </c>
      <c r="E78" s="205">
        <f>E79+E81+E83+E85+E87+E89</f>
        <v>267469.46</v>
      </c>
      <c r="F78" s="206">
        <f t="shared" si="2"/>
        <v>107.79804151113596</v>
      </c>
    </row>
    <row r="79" spans="1:6" ht="36">
      <c r="A79" s="45">
        <v>68</v>
      </c>
      <c r="B79" s="35" t="s">
        <v>457</v>
      </c>
      <c r="C79" s="208" t="s">
        <v>458</v>
      </c>
      <c r="D79" s="56">
        <f>D80</f>
        <v>0</v>
      </c>
      <c r="E79" s="37">
        <f>E80</f>
        <v>150</v>
      </c>
      <c r="F79" s="57"/>
    </row>
    <row r="80" spans="1:6" ht="84">
      <c r="A80" s="45">
        <v>69</v>
      </c>
      <c r="B80" s="35" t="s">
        <v>459</v>
      </c>
      <c r="C80" s="208" t="s">
        <v>826</v>
      </c>
      <c r="D80" s="84"/>
      <c r="E80" s="62">
        <v>150</v>
      </c>
      <c r="F80" s="99"/>
    </row>
    <row r="81" spans="1:6" ht="24.75" customHeight="1">
      <c r="A81" s="45">
        <v>70</v>
      </c>
      <c r="B81" s="111" t="s">
        <v>460</v>
      </c>
      <c r="C81" s="211" t="s">
        <v>461</v>
      </c>
      <c r="D81" s="56">
        <f>D82</f>
        <v>61500</v>
      </c>
      <c r="E81" s="56">
        <f>E82</f>
        <v>61384.33</v>
      </c>
      <c r="F81" s="57">
        <f t="shared" si="2"/>
        <v>99.811918699187</v>
      </c>
    </row>
    <row r="82" spans="1:6" ht="84">
      <c r="A82" s="45">
        <v>71</v>
      </c>
      <c r="B82" s="35" t="s">
        <v>462</v>
      </c>
      <c r="C82" s="208" t="s">
        <v>1115</v>
      </c>
      <c r="D82" s="168">
        <v>61500</v>
      </c>
      <c r="E82" s="37">
        <v>61384.33</v>
      </c>
      <c r="F82" s="169">
        <f t="shared" si="2"/>
        <v>99.811918699187</v>
      </c>
    </row>
    <row r="83" spans="1:6" ht="108">
      <c r="A83" s="45">
        <v>72</v>
      </c>
      <c r="B83" s="35" t="s">
        <v>463</v>
      </c>
      <c r="C83" s="208" t="s">
        <v>1053</v>
      </c>
      <c r="D83" s="56">
        <f>D84</f>
        <v>4570.89</v>
      </c>
      <c r="E83" s="37">
        <f>E84</f>
        <v>8956.43</v>
      </c>
      <c r="F83" s="57">
        <f t="shared" si="2"/>
        <v>195.94499101925445</v>
      </c>
    </row>
    <row r="84" spans="1:6" ht="48">
      <c r="A84" s="45">
        <v>73</v>
      </c>
      <c r="B84" s="35" t="s">
        <v>55</v>
      </c>
      <c r="C84" s="208" t="s">
        <v>1021</v>
      </c>
      <c r="D84" s="56">
        <v>4570.89</v>
      </c>
      <c r="E84" s="37">
        <v>8956.43</v>
      </c>
      <c r="F84" s="57">
        <f t="shared" si="2"/>
        <v>195.94499101925445</v>
      </c>
    </row>
    <row r="85" spans="1:6" ht="60">
      <c r="A85" s="45">
        <v>74</v>
      </c>
      <c r="B85" s="35" t="s">
        <v>464</v>
      </c>
      <c r="C85" s="208" t="s">
        <v>465</v>
      </c>
      <c r="D85" s="56">
        <f>D86</f>
        <v>50000</v>
      </c>
      <c r="E85" s="37">
        <f>E86</f>
        <v>65000</v>
      </c>
      <c r="F85" s="57">
        <f t="shared" si="2"/>
        <v>130</v>
      </c>
    </row>
    <row r="86" spans="1:6" ht="60">
      <c r="A86" s="45">
        <v>75</v>
      </c>
      <c r="B86" s="46" t="s">
        <v>466</v>
      </c>
      <c r="C86" s="212" t="s">
        <v>776</v>
      </c>
      <c r="D86" s="170">
        <v>50000</v>
      </c>
      <c r="E86" s="37">
        <v>65000</v>
      </c>
      <c r="F86" s="169">
        <f>E86/D86*100</f>
        <v>130</v>
      </c>
    </row>
    <row r="87" spans="1:6" ht="25.5" customHeight="1">
      <c r="A87" s="45">
        <v>76</v>
      </c>
      <c r="B87" s="35" t="s">
        <v>533</v>
      </c>
      <c r="C87" s="209" t="s">
        <v>534</v>
      </c>
      <c r="D87" s="56">
        <f>D88</f>
        <v>1400</v>
      </c>
      <c r="E87" s="37">
        <f>E88</f>
        <v>1431</v>
      </c>
      <c r="F87" s="57">
        <f>E87/D87*100</f>
        <v>102.21428571428572</v>
      </c>
    </row>
    <row r="88" spans="1:6" ht="48">
      <c r="A88" s="45">
        <v>77</v>
      </c>
      <c r="B88" s="35" t="s">
        <v>535</v>
      </c>
      <c r="C88" s="208" t="s">
        <v>794</v>
      </c>
      <c r="D88" s="95">
        <v>1400</v>
      </c>
      <c r="E88" s="62">
        <v>1431</v>
      </c>
      <c r="F88" s="171">
        <f>E88/D88*100</f>
        <v>102.21428571428572</v>
      </c>
    </row>
    <row r="89" spans="1:6" ht="36">
      <c r="A89" s="45">
        <v>78</v>
      </c>
      <c r="B89" s="35" t="s">
        <v>536</v>
      </c>
      <c r="C89" s="208" t="s">
        <v>537</v>
      </c>
      <c r="D89" s="56">
        <f>D90</f>
        <v>130650</v>
      </c>
      <c r="E89" s="56">
        <f>E90</f>
        <v>130547.7</v>
      </c>
      <c r="F89" s="57">
        <f aca="true" t="shared" si="3" ref="F89:F123">E89/D89*100</f>
        <v>99.92169919632606</v>
      </c>
    </row>
    <row r="90" spans="1:6" ht="48">
      <c r="A90" s="45">
        <v>79</v>
      </c>
      <c r="B90" s="35" t="s">
        <v>538</v>
      </c>
      <c r="C90" s="208" t="s">
        <v>782</v>
      </c>
      <c r="D90" s="56">
        <v>130650</v>
      </c>
      <c r="E90" s="37">
        <v>130547.7</v>
      </c>
      <c r="F90" s="57">
        <f t="shared" si="3"/>
        <v>99.92169919632606</v>
      </c>
    </row>
    <row r="91" spans="1:6" ht="12.75">
      <c r="A91" s="45">
        <v>80</v>
      </c>
      <c r="B91" s="35" t="s">
        <v>539</v>
      </c>
      <c r="C91" s="216" t="s">
        <v>540</v>
      </c>
      <c r="D91" s="205">
        <f>D92+D94</f>
        <v>1000000</v>
      </c>
      <c r="E91" s="205">
        <f>E92+E94</f>
        <v>1214460.36</v>
      </c>
      <c r="F91" s="205">
        <f>F92+F94</f>
        <v>122.14853500000001</v>
      </c>
    </row>
    <row r="92" spans="1:6" ht="12.75">
      <c r="A92" s="45">
        <v>81</v>
      </c>
      <c r="B92" s="35" t="s">
        <v>541</v>
      </c>
      <c r="C92" s="208" t="s">
        <v>542</v>
      </c>
      <c r="D92" s="56"/>
      <c r="E92" s="37">
        <f>E93</f>
        <v>-7024.99</v>
      </c>
      <c r="F92" s="57"/>
    </row>
    <row r="93" spans="1:6" ht="24">
      <c r="A93" s="45">
        <v>82</v>
      </c>
      <c r="B93" s="35" t="s">
        <v>543</v>
      </c>
      <c r="C93" s="208" t="s">
        <v>544</v>
      </c>
      <c r="D93" s="56"/>
      <c r="E93" s="37">
        <v>-7024.99</v>
      </c>
      <c r="F93" s="57"/>
    </row>
    <row r="94" spans="1:6" ht="12.75">
      <c r="A94" s="45">
        <v>83</v>
      </c>
      <c r="B94" s="35" t="s">
        <v>56</v>
      </c>
      <c r="C94" s="208" t="s">
        <v>57</v>
      </c>
      <c r="D94" s="95">
        <f>D95</f>
        <v>1000000</v>
      </c>
      <c r="E94" s="95">
        <f>E95</f>
        <v>1221485.35</v>
      </c>
      <c r="F94" s="95">
        <f>F95</f>
        <v>122.14853500000001</v>
      </c>
    </row>
    <row r="95" spans="1:6" ht="24">
      <c r="A95" s="45">
        <v>84</v>
      </c>
      <c r="B95" s="35" t="s">
        <v>58</v>
      </c>
      <c r="C95" s="213" t="s">
        <v>1036</v>
      </c>
      <c r="D95" s="94">
        <v>1000000</v>
      </c>
      <c r="E95" s="62">
        <v>1221485.35</v>
      </c>
      <c r="F95" s="171">
        <f>E95/D95*100</f>
        <v>122.14853500000001</v>
      </c>
    </row>
    <row r="96" spans="1:6" ht="12.75">
      <c r="A96" s="45">
        <v>85</v>
      </c>
      <c r="B96" s="35" t="s">
        <v>545</v>
      </c>
      <c r="C96" s="216" t="s">
        <v>546</v>
      </c>
      <c r="D96" s="205">
        <f>D97+D121</f>
        <v>919764489.71</v>
      </c>
      <c r="E96" s="205">
        <f>E97+E121</f>
        <v>898989547.2</v>
      </c>
      <c r="F96" s="206">
        <f t="shared" si="3"/>
        <v>97.74127586546092</v>
      </c>
    </row>
    <row r="97" spans="1:6" ht="36">
      <c r="A97" s="45">
        <v>86</v>
      </c>
      <c r="B97" s="35" t="s">
        <v>547</v>
      </c>
      <c r="C97" s="216" t="s">
        <v>548</v>
      </c>
      <c r="D97" s="205">
        <f>D98+D101+D110+D117</f>
        <v>931181123</v>
      </c>
      <c r="E97" s="205">
        <f>E98+E101+E110+E117</f>
        <v>910406180.49</v>
      </c>
      <c r="F97" s="206">
        <f t="shared" si="3"/>
        <v>97.7689686789323</v>
      </c>
    </row>
    <row r="98" spans="1:6" ht="24">
      <c r="A98" s="45">
        <v>87</v>
      </c>
      <c r="B98" s="35" t="s">
        <v>549</v>
      </c>
      <c r="C98" s="208" t="s">
        <v>550</v>
      </c>
      <c r="D98" s="56">
        <f>D99</f>
        <v>231894000</v>
      </c>
      <c r="E98" s="56">
        <f>E99</f>
        <v>231894000</v>
      </c>
      <c r="F98" s="57">
        <f t="shared" si="3"/>
        <v>100</v>
      </c>
    </row>
    <row r="99" spans="1:6" ht="24">
      <c r="A99" s="45">
        <v>88</v>
      </c>
      <c r="B99" s="35" t="s">
        <v>551</v>
      </c>
      <c r="C99" s="208" t="s">
        <v>552</v>
      </c>
      <c r="D99" s="56">
        <f>D100</f>
        <v>231894000</v>
      </c>
      <c r="E99" s="56">
        <f>E100</f>
        <v>231894000</v>
      </c>
      <c r="F99" s="57">
        <f t="shared" si="3"/>
        <v>100</v>
      </c>
    </row>
    <row r="100" spans="1:6" ht="24">
      <c r="A100" s="45">
        <v>89</v>
      </c>
      <c r="B100" s="35" t="s">
        <v>553</v>
      </c>
      <c r="C100" s="208" t="s">
        <v>429</v>
      </c>
      <c r="D100" s="168">
        <v>231894000</v>
      </c>
      <c r="E100" s="37">
        <v>231894000</v>
      </c>
      <c r="F100" s="169">
        <f t="shared" si="3"/>
        <v>100</v>
      </c>
    </row>
    <row r="101" spans="1:6" ht="36">
      <c r="A101" s="45">
        <v>90</v>
      </c>
      <c r="B101" s="35" t="s">
        <v>554</v>
      </c>
      <c r="C101" s="208" t="s">
        <v>555</v>
      </c>
      <c r="D101" s="56">
        <f>D102+D103+D104+D105+D106+D107+D108</f>
        <v>334899076</v>
      </c>
      <c r="E101" s="56">
        <f>E102+E103+E104+E105+E106+E107+E108</f>
        <v>324836197.62</v>
      </c>
      <c r="F101" s="57">
        <f t="shared" si="3"/>
        <v>96.9952504795803</v>
      </c>
    </row>
    <row r="102" spans="1:6" ht="48">
      <c r="A102" s="45">
        <v>91</v>
      </c>
      <c r="B102" s="35" t="s">
        <v>556</v>
      </c>
      <c r="C102" s="213" t="s">
        <v>832</v>
      </c>
      <c r="D102" s="94">
        <v>252500</v>
      </c>
      <c r="E102" s="62">
        <v>252500</v>
      </c>
      <c r="F102" s="171">
        <f t="shared" si="3"/>
        <v>100</v>
      </c>
    </row>
    <row r="103" spans="1:6" ht="27.75" customHeight="1">
      <c r="A103" s="45">
        <v>92</v>
      </c>
      <c r="B103" s="35" t="s">
        <v>557</v>
      </c>
      <c r="C103" s="210" t="s">
        <v>525</v>
      </c>
      <c r="D103" s="56">
        <v>1173344</v>
      </c>
      <c r="E103" s="37">
        <v>1173344</v>
      </c>
      <c r="F103" s="57">
        <f t="shared" si="3"/>
        <v>100</v>
      </c>
    </row>
    <row r="104" spans="1:6" ht="48">
      <c r="A104" s="45">
        <v>93</v>
      </c>
      <c r="B104" s="112" t="s">
        <v>558</v>
      </c>
      <c r="C104" s="214" t="s">
        <v>833</v>
      </c>
      <c r="D104" s="56">
        <v>91454600</v>
      </c>
      <c r="E104" s="37">
        <v>91296600</v>
      </c>
      <c r="F104" s="57">
        <f t="shared" si="3"/>
        <v>99.82723668355665</v>
      </c>
    </row>
    <row r="105" spans="1:6" ht="60">
      <c r="A105" s="45">
        <v>94</v>
      </c>
      <c r="B105" s="35" t="s">
        <v>559</v>
      </c>
      <c r="C105" s="208" t="s">
        <v>835</v>
      </c>
      <c r="D105" s="56">
        <v>27543100</v>
      </c>
      <c r="E105" s="37">
        <v>27543100</v>
      </c>
      <c r="F105" s="57">
        <f t="shared" si="3"/>
        <v>100</v>
      </c>
    </row>
    <row r="106" spans="1:6" ht="36">
      <c r="A106" s="45">
        <v>95</v>
      </c>
      <c r="B106" s="35" t="s">
        <v>59</v>
      </c>
      <c r="C106" s="208" t="s">
        <v>1039</v>
      </c>
      <c r="D106" s="95">
        <v>14685800</v>
      </c>
      <c r="E106" s="62">
        <v>14685800</v>
      </c>
      <c r="F106" s="171">
        <f t="shared" si="3"/>
        <v>100</v>
      </c>
    </row>
    <row r="107" spans="1:6" ht="60">
      <c r="A107" s="45">
        <v>96</v>
      </c>
      <c r="B107" s="35" t="s">
        <v>60</v>
      </c>
      <c r="C107" s="210" t="s">
        <v>527</v>
      </c>
      <c r="D107" s="94">
        <v>1155676</v>
      </c>
      <c r="E107" s="62">
        <v>1155675</v>
      </c>
      <c r="F107" s="171">
        <f t="shared" si="3"/>
        <v>99.99991347055749</v>
      </c>
    </row>
    <row r="108" spans="1:6" ht="12.75">
      <c r="A108" s="45">
        <v>97</v>
      </c>
      <c r="B108" s="35" t="s">
        <v>560</v>
      </c>
      <c r="C108" s="208" t="s">
        <v>561</v>
      </c>
      <c r="D108" s="56">
        <f>D109</f>
        <v>198634056</v>
      </c>
      <c r="E108" s="37">
        <f>E109</f>
        <v>188729178.62</v>
      </c>
      <c r="F108" s="57">
        <f t="shared" si="3"/>
        <v>95.01350494499292</v>
      </c>
    </row>
    <row r="109" spans="1:6" ht="24">
      <c r="A109" s="45">
        <v>98</v>
      </c>
      <c r="B109" s="35" t="s">
        <v>562</v>
      </c>
      <c r="C109" s="208" t="s">
        <v>837</v>
      </c>
      <c r="D109" s="56">
        <v>198634056</v>
      </c>
      <c r="E109" s="37">
        <v>188729178.62</v>
      </c>
      <c r="F109" s="57">
        <f>E109/D109*100</f>
        <v>95.01350494499292</v>
      </c>
    </row>
    <row r="110" spans="1:6" ht="36">
      <c r="A110" s="45">
        <v>99</v>
      </c>
      <c r="B110" s="35" t="s">
        <v>563</v>
      </c>
      <c r="C110" s="208" t="s">
        <v>564</v>
      </c>
      <c r="D110" s="56">
        <f>D111+D112+D113+D114+D115</f>
        <v>336267300</v>
      </c>
      <c r="E110" s="56">
        <f>E111+E112+E113+E114+E115</f>
        <v>325555235.87</v>
      </c>
      <c r="F110" s="57">
        <f t="shared" si="3"/>
        <v>96.81441991832094</v>
      </c>
    </row>
    <row r="111" spans="1:6" ht="36">
      <c r="A111" s="45">
        <v>100</v>
      </c>
      <c r="B111" s="35" t="s">
        <v>565</v>
      </c>
      <c r="C111" s="208" t="s">
        <v>839</v>
      </c>
      <c r="D111" s="56">
        <v>11048000</v>
      </c>
      <c r="E111" s="37">
        <v>9134300</v>
      </c>
      <c r="F111" s="57">
        <f t="shared" si="3"/>
        <v>82.67831281679942</v>
      </c>
    </row>
    <row r="112" spans="1:6" ht="48">
      <c r="A112" s="45">
        <v>101</v>
      </c>
      <c r="B112" s="35" t="s">
        <v>566</v>
      </c>
      <c r="C112" s="208" t="s">
        <v>567</v>
      </c>
      <c r="D112" s="56">
        <v>1537800</v>
      </c>
      <c r="E112" s="37">
        <v>1537800</v>
      </c>
      <c r="F112" s="57">
        <f t="shared" si="3"/>
        <v>100</v>
      </c>
    </row>
    <row r="113" spans="1:6" ht="48">
      <c r="A113" s="45">
        <v>102</v>
      </c>
      <c r="B113" s="35" t="s">
        <v>568</v>
      </c>
      <c r="C113" s="208" t="s">
        <v>843</v>
      </c>
      <c r="D113" s="56">
        <v>6710000</v>
      </c>
      <c r="E113" s="37">
        <v>6518635.87</v>
      </c>
      <c r="F113" s="57">
        <f t="shared" si="3"/>
        <v>97.14807555886736</v>
      </c>
    </row>
    <row r="114" spans="1:6" ht="36">
      <c r="A114" s="45">
        <v>103</v>
      </c>
      <c r="B114" s="35" t="s">
        <v>569</v>
      </c>
      <c r="C114" s="208" t="s">
        <v>845</v>
      </c>
      <c r="D114" s="56">
        <v>73241500</v>
      </c>
      <c r="E114" s="37">
        <v>64634500</v>
      </c>
      <c r="F114" s="57">
        <f t="shared" si="3"/>
        <v>88.24846569226463</v>
      </c>
    </row>
    <row r="115" spans="1:6" ht="12.75">
      <c r="A115" s="45">
        <v>104</v>
      </c>
      <c r="B115" s="35" t="s">
        <v>570</v>
      </c>
      <c r="C115" s="208" t="s">
        <v>571</v>
      </c>
      <c r="D115" s="56">
        <f>D116</f>
        <v>243730000</v>
      </c>
      <c r="E115" s="56">
        <f>E116</f>
        <v>243730000</v>
      </c>
      <c r="F115" s="57">
        <f t="shared" si="3"/>
        <v>100</v>
      </c>
    </row>
    <row r="116" spans="1:6" ht="24">
      <c r="A116" s="45">
        <v>105</v>
      </c>
      <c r="B116" s="35" t="s">
        <v>572</v>
      </c>
      <c r="C116" s="208" t="s">
        <v>10</v>
      </c>
      <c r="D116" s="56">
        <v>243730000</v>
      </c>
      <c r="E116" s="56">
        <v>243730000</v>
      </c>
      <c r="F116" s="57">
        <f t="shared" si="3"/>
        <v>100</v>
      </c>
    </row>
    <row r="117" spans="1:6" ht="12.75">
      <c r="A117" s="45">
        <v>106</v>
      </c>
      <c r="B117" s="35" t="s">
        <v>573</v>
      </c>
      <c r="C117" s="208" t="s">
        <v>574</v>
      </c>
      <c r="D117" s="56">
        <f>D118+D119</f>
        <v>28120747</v>
      </c>
      <c r="E117" s="56">
        <f>E118+E119</f>
        <v>28120747</v>
      </c>
      <c r="F117" s="57">
        <f t="shared" si="3"/>
        <v>100</v>
      </c>
    </row>
    <row r="118" spans="1:6" ht="96">
      <c r="A118" s="45">
        <v>107</v>
      </c>
      <c r="B118" s="35" t="s">
        <v>575</v>
      </c>
      <c r="C118" s="208" t="s">
        <v>16</v>
      </c>
      <c r="D118" s="56">
        <v>30000</v>
      </c>
      <c r="E118" s="56">
        <v>30000</v>
      </c>
      <c r="F118" s="57">
        <f t="shared" si="3"/>
        <v>100</v>
      </c>
    </row>
    <row r="119" spans="1:6" ht="24">
      <c r="A119" s="45">
        <v>108</v>
      </c>
      <c r="B119" s="35" t="s">
        <v>576</v>
      </c>
      <c r="C119" s="208" t="s">
        <v>577</v>
      </c>
      <c r="D119" s="56">
        <f>D120</f>
        <v>28090747</v>
      </c>
      <c r="E119" s="56">
        <f>E120</f>
        <v>28090747</v>
      </c>
      <c r="F119" s="57">
        <f t="shared" si="3"/>
        <v>100</v>
      </c>
    </row>
    <row r="120" spans="1:6" ht="36">
      <c r="A120" s="45">
        <v>109</v>
      </c>
      <c r="B120" s="35" t="s">
        <v>578</v>
      </c>
      <c r="C120" s="208" t="s">
        <v>847</v>
      </c>
      <c r="D120" s="56">
        <v>28090747</v>
      </c>
      <c r="E120" s="56">
        <v>28090747</v>
      </c>
      <c r="F120" s="57">
        <f t="shared" si="3"/>
        <v>100</v>
      </c>
    </row>
    <row r="121" spans="1:6" ht="34.5" customHeight="1">
      <c r="A121" s="45">
        <v>110</v>
      </c>
      <c r="B121" s="35" t="s">
        <v>579</v>
      </c>
      <c r="C121" s="220" t="s">
        <v>580</v>
      </c>
      <c r="D121" s="221" t="str">
        <f>D122</f>
        <v>-11416633,29</v>
      </c>
      <c r="E121" s="221">
        <f>E122</f>
        <v>-11416633.29</v>
      </c>
      <c r="F121" s="206">
        <f t="shared" si="3"/>
        <v>100</v>
      </c>
    </row>
    <row r="122" spans="1:6" ht="48">
      <c r="A122" s="45">
        <v>111</v>
      </c>
      <c r="B122" s="35" t="s">
        <v>581</v>
      </c>
      <c r="C122" s="215" t="s">
        <v>849</v>
      </c>
      <c r="D122" s="172" t="s">
        <v>61</v>
      </c>
      <c r="E122" s="82">
        <v>-11416633.29</v>
      </c>
      <c r="F122" s="57">
        <f t="shared" si="3"/>
        <v>100</v>
      </c>
    </row>
    <row r="123" spans="1:6" ht="12.75">
      <c r="A123" s="45">
        <v>112</v>
      </c>
      <c r="B123" s="35" t="s">
        <v>431</v>
      </c>
      <c r="C123" s="216" t="s">
        <v>432</v>
      </c>
      <c r="D123" s="205">
        <f>D12+D96</f>
        <v>1216627421.71</v>
      </c>
      <c r="E123" s="205">
        <f>E12+E96+E121</f>
        <v>1189970797.44</v>
      </c>
      <c r="F123" s="206">
        <f t="shared" si="3"/>
        <v>97.80897390652814</v>
      </c>
    </row>
    <row r="124" spans="4:5" ht="12.75">
      <c r="D124" s="116"/>
      <c r="E124" s="116"/>
    </row>
    <row r="126" ht="12.75">
      <c r="A126" s="22" t="s">
        <v>531</v>
      </c>
    </row>
    <row r="127" spans="1:7" ht="12.75">
      <c r="A127" s="83" t="s">
        <v>532</v>
      </c>
      <c r="D127" s="22"/>
      <c r="E127" s="87"/>
      <c r="F127" s="87"/>
      <c r="G127" s="87"/>
    </row>
    <row r="128" spans="1:7" ht="12.75">
      <c r="A128" s="83"/>
      <c r="D128" s="83"/>
      <c r="E128" s="87"/>
      <c r="F128" s="87"/>
      <c r="G128" s="87"/>
    </row>
    <row r="129" spans="1:7" ht="12.75">
      <c r="A129" s="22"/>
      <c r="D129" s="22"/>
      <c r="E129" s="87"/>
      <c r="F129" s="22"/>
      <c r="G129" s="87"/>
    </row>
  </sheetData>
  <sheetProtection/>
  <mergeCells count="9">
    <mergeCell ref="F9:F10"/>
    <mergeCell ref="C3:E3"/>
    <mergeCell ref="C4:E4"/>
    <mergeCell ref="B7:D7"/>
    <mergeCell ref="E9:E10"/>
    <mergeCell ref="A9:A10"/>
    <mergeCell ref="B9:B10"/>
    <mergeCell ref="C9:C10"/>
    <mergeCell ref="D9:D10"/>
  </mergeCells>
  <printOptions/>
  <pageMargins left="0.5905511811023623" right="0.34" top="0.2" bottom="0.1968503937007874" header="0.11811023622047245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85"/>
  <sheetViews>
    <sheetView view="pageBreakPreview" zoomScaleSheetLayoutView="100" zoomScalePageLayoutView="0" workbookViewId="0" topLeftCell="A656">
      <selection activeCell="A342" sqref="A342:IV342"/>
    </sheetView>
  </sheetViews>
  <sheetFormatPr defaultColWidth="11.25390625" defaultRowHeight="18.75" customHeight="1"/>
  <cols>
    <col min="1" max="1" width="4.00390625" style="0" customWidth="1"/>
    <col min="2" max="2" width="65.125" style="133" customWidth="1"/>
    <col min="3" max="3" width="5.875" style="0" customWidth="1"/>
    <col min="4" max="4" width="8.625" style="0" customWidth="1"/>
    <col min="5" max="5" width="5.00390625" style="0" customWidth="1"/>
    <col min="6" max="6" width="12.625" style="0" customWidth="1"/>
    <col min="7" max="7" width="13.625" style="0" customWidth="1"/>
    <col min="8" max="8" width="6.625" style="0" customWidth="1"/>
  </cols>
  <sheetData>
    <row r="1" spans="1:7" ht="16.5" customHeight="1">
      <c r="A1" s="87"/>
      <c r="C1" s="132" t="s">
        <v>515</v>
      </c>
      <c r="D1" s="133"/>
      <c r="E1" s="133"/>
      <c r="F1" s="133"/>
      <c r="G1" s="133"/>
    </row>
    <row r="2" spans="1:7" ht="18.75" customHeight="1">
      <c r="A2" s="87"/>
      <c r="C2" s="133" t="s">
        <v>1180</v>
      </c>
      <c r="D2" s="133"/>
      <c r="E2" s="133"/>
      <c r="F2" s="133"/>
      <c r="G2" s="133"/>
    </row>
    <row r="3" spans="1:7" ht="18.75" customHeight="1">
      <c r="A3" s="87"/>
      <c r="C3" s="133" t="s">
        <v>1091</v>
      </c>
      <c r="D3" s="133"/>
      <c r="E3" s="133"/>
      <c r="F3" s="133"/>
      <c r="G3" s="133"/>
    </row>
    <row r="4" spans="1:7" ht="18.75" customHeight="1">
      <c r="A4" s="87"/>
      <c r="C4" s="133" t="s">
        <v>656</v>
      </c>
      <c r="D4" s="133"/>
      <c r="E4" s="133"/>
      <c r="F4" s="133"/>
      <c r="G4" s="133"/>
    </row>
    <row r="5" spans="1:7" ht="18.75" customHeight="1">
      <c r="A5" s="87"/>
      <c r="C5" s="133" t="s">
        <v>625</v>
      </c>
      <c r="D5" s="133"/>
      <c r="E5" s="133"/>
      <c r="F5" s="133"/>
      <c r="G5" s="133"/>
    </row>
    <row r="6" spans="1:7" ht="13.5" customHeight="1">
      <c r="A6" s="87"/>
      <c r="C6" s="133"/>
      <c r="D6" s="133"/>
      <c r="E6" s="133"/>
      <c r="F6" s="133"/>
      <c r="G6" s="133"/>
    </row>
    <row r="7" spans="1:5" ht="1.5" customHeight="1" hidden="1">
      <c r="A7" s="87"/>
      <c r="B7" s="135"/>
      <c r="C7" s="24"/>
      <c r="D7" s="27"/>
      <c r="E7" s="27"/>
    </row>
    <row r="8" spans="1:8" ht="16.5" customHeight="1">
      <c r="A8" s="140"/>
      <c r="B8" s="286" t="s">
        <v>1090</v>
      </c>
      <c r="C8" s="286"/>
      <c r="D8" s="286"/>
      <c r="E8" s="286"/>
      <c r="F8" s="286"/>
      <c r="G8" s="286"/>
      <c r="H8" s="286"/>
    </row>
    <row r="9" spans="1:8" ht="15.75" customHeight="1">
      <c r="A9" s="87"/>
      <c r="B9" s="285" t="s">
        <v>377</v>
      </c>
      <c r="C9" s="285"/>
      <c r="D9" s="285"/>
      <c r="E9" s="285"/>
      <c r="F9" s="285"/>
      <c r="G9" s="285"/>
      <c r="H9" s="285"/>
    </row>
    <row r="10" spans="1:5" ht="6" customHeight="1" thickBot="1">
      <c r="A10" s="87"/>
      <c r="B10" s="135"/>
      <c r="C10" s="27"/>
      <c r="D10" s="24"/>
      <c r="E10" s="27"/>
    </row>
    <row r="11" spans="1:8" ht="77.25" thickBot="1">
      <c r="A11" s="182" t="s">
        <v>331</v>
      </c>
      <c r="B11" s="183" t="s">
        <v>1173</v>
      </c>
      <c r="C11" s="141" t="s">
        <v>418</v>
      </c>
      <c r="D11" s="141" t="s">
        <v>341</v>
      </c>
      <c r="E11" s="141" t="s">
        <v>342</v>
      </c>
      <c r="F11" s="23" t="s">
        <v>284</v>
      </c>
      <c r="G11" s="23" t="s">
        <v>285</v>
      </c>
      <c r="H11" s="23" t="s">
        <v>277</v>
      </c>
    </row>
    <row r="12" spans="1:8" ht="18.75" customHeight="1">
      <c r="A12" s="68">
        <v>1</v>
      </c>
      <c r="B12" s="184" t="s">
        <v>589</v>
      </c>
      <c r="C12" s="185" t="s">
        <v>290</v>
      </c>
      <c r="D12" s="185" t="s">
        <v>344</v>
      </c>
      <c r="E12" s="185" t="s">
        <v>345</v>
      </c>
      <c r="F12" s="156">
        <v>82215870.93</v>
      </c>
      <c r="G12" s="158">
        <v>80802940.19</v>
      </c>
      <c r="H12" s="154">
        <f>G12/F12*100</f>
        <v>98.28143797053126</v>
      </c>
    </row>
    <row r="13" spans="1:8" ht="24">
      <c r="A13" s="68">
        <v>2</v>
      </c>
      <c r="B13" s="184" t="s">
        <v>1054</v>
      </c>
      <c r="C13" s="185" t="s">
        <v>412</v>
      </c>
      <c r="D13" s="185" t="s">
        <v>344</v>
      </c>
      <c r="E13" s="185" t="s">
        <v>345</v>
      </c>
      <c r="F13" s="156">
        <v>1641119.16</v>
      </c>
      <c r="G13" s="158">
        <v>1641118.19</v>
      </c>
      <c r="H13" s="154">
        <f aca="true" t="shared" si="0" ref="H13:H76">G13/F13*100</f>
        <v>99.99994089399334</v>
      </c>
    </row>
    <row r="14" spans="1:8" ht="12.75">
      <c r="A14" s="68">
        <v>3</v>
      </c>
      <c r="B14" s="181" t="s">
        <v>1055</v>
      </c>
      <c r="C14" s="155" t="s">
        <v>412</v>
      </c>
      <c r="D14" s="155" t="s">
        <v>967</v>
      </c>
      <c r="E14" s="155" t="s">
        <v>345</v>
      </c>
      <c r="F14" s="156">
        <v>1641119.16</v>
      </c>
      <c r="G14" s="158">
        <v>1641118.19</v>
      </c>
      <c r="H14" s="154">
        <f t="shared" si="0"/>
        <v>99.99994089399334</v>
      </c>
    </row>
    <row r="15" spans="1:8" ht="15.75" customHeight="1">
      <c r="A15" s="68">
        <v>4</v>
      </c>
      <c r="B15" s="181" t="s">
        <v>1056</v>
      </c>
      <c r="C15" s="155" t="s">
        <v>412</v>
      </c>
      <c r="D15" s="155" t="s">
        <v>995</v>
      </c>
      <c r="E15" s="155" t="s">
        <v>345</v>
      </c>
      <c r="F15" s="156">
        <v>1641119.16</v>
      </c>
      <c r="G15" s="158">
        <v>1641118.19</v>
      </c>
      <c r="H15" s="154">
        <f t="shared" si="0"/>
        <v>99.99994089399334</v>
      </c>
    </row>
    <row r="16" spans="1:8" ht="24.75" customHeight="1">
      <c r="A16" s="68">
        <v>5</v>
      </c>
      <c r="B16" s="181" t="s">
        <v>1057</v>
      </c>
      <c r="C16" s="155" t="s">
        <v>412</v>
      </c>
      <c r="D16" s="155" t="s">
        <v>995</v>
      </c>
      <c r="E16" s="155" t="s">
        <v>264</v>
      </c>
      <c r="F16" s="156">
        <v>1641119.16</v>
      </c>
      <c r="G16" s="158">
        <v>1641118.19</v>
      </c>
      <c r="H16" s="154">
        <f t="shared" si="0"/>
        <v>99.99994089399334</v>
      </c>
    </row>
    <row r="17" spans="1:8" ht="36">
      <c r="A17" s="68">
        <v>6</v>
      </c>
      <c r="B17" s="184" t="s">
        <v>1058</v>
      </c>
      <c r="C17" s="185" t="s">
        <v>773</v>
      </c>
      <c r="D17" s="185" t="s">
        <v>344</v>
      </c>
      <c r="E17" s="185" t="s">
        <v>345</v>
      </c>
      <c r="F17" s="156">
        <v>1242649.12</v>
      </c>
      <c r="G17" s="158">
        <v>1242646.64</v>
      </c>
      <c r="H17" s="154">
        <f t="shared" si="0"/>
        <v>99.99980042636652</v>
      </c>
    </row>
    <row r="18" spans="1:8" ht="12.75">
      <c r="A18" s="68">
        <v>7</v>
      </c>
      <c r="B18" s="181" t="s">
        <v>1059</v>
      </c>
      <c r="C18" s="155" t="s">
        <v>773</v>
      </c>
      <c r="D18" s="155" t="s">
        <v>967</v>
      </c>
      <c r="E18" s="155" t="s">
        <v>345</v>
      </c>
      <c r="F18" s="156">
        <v>1242649.12</v>
      </c>
      <c r="G18" s="158">
        <v>1242646.64</v>
      </c>
      <c r="H18" s="154">
        <f t="shared" si="0"/>
        <v>99.99980042636652</v>
      </c>
    </row>
    <row r="19" spans="1:8" ht="15" customHeight="1">
      <c r="A19" s="68">
        <v>8</v>
      </c>
      <c r="B19" s="181" t="s">
        <v>1056</v>
      </c>
      <c r="C19" s="155" t="s">
        <v>773</v>
      </c>
      <c r="D19" s="155" t="s">
        <v>995</v>
      </c>
      <c r="E19" s="155" t="s">
        <v>345</v>
      </c>
      <c r="F19" s="156">
        <v>1031927.74</v>
      </c>
      <c r="G19" s="158">
        <v>1031925.26</v>
      </c>
      <c r="H19" s="154">
        <f t="shared" si="0"/>
        <v>99.99975967309494</v>
      </c>
    </row>
    <row r="20" spans="1:8" ht="24">
      <c r="A20" s="68">
        <v>9</v>
      </c>
      <c r="B20" s="181" t="s">
        <v>1060</v>
      </c>
      <c r="C20" s="155" t="s">
        <v>773</v>
      </c>
      <c r="D20" s="155" t="s">
        <v>995</v>
      </c>
      <c r="E20" s="155" t="s">
        <v>264</v>
      </c>
      <c r="F20" s="156">
        <v>811904</v>
      </c>
      <c r="G20" s="158">
        <v>811901.52</v>
      </c>
      <c r="H20" s="154">
        <f t="shared" si="0"/>
        <v>99.9996945451679</v>
      </c>
    </row>
    <row r="21" spans="1:8" ht="24" customHeight="1">
      <c r="A21" s="68">
        <v>10</v>
      </c>
      <c r="B21" s="181" t="s">
        <v>1061</v>
      </c>
      <c r="C21" s="155" t="s">
        <v>773</v>
      </c>
      <c r="D21" s="155" t="s">
        <v>995</v>
      </c>
      <c r="E21" s="155" t="s">
        <v>265</v>
      </c>
      <c r="F21" s="156">
        <v>3500</v>
      </c>
      <c r="G21" s="158">
        <v>3500</v>
      </c>
      <c r="H21" s="154">
        <f t="shared" si="0"/>
        <v>100</v>
      </c>
    </row>
    <row r="22" spans="1:8" ht="25.5" customHeight="1">
      <c r="A22" s="68">
        <v>11</v>
      </c>
      <c r="B22" s="181" t="s">
        <v>1062</v>
      </c>
      <c r="C22" s="155" t="s">
        <v>773</v>
      </c>
      <c r="D22" s="155" t="s">
        <v>995</v>
      </c>
      <c r="E22" s="155" t="s">
        <v>266</v>
      </c>
      <c r="F22" s="156">
        <v>93587.84</v>
      </c>
      <c r="G22" s="158">
        <v>93587.84</v>
      </c>
      <c r="H22" s="154">
        <f t="shared" si="0"/>
        <v>100</v>
      </c>
    </row>
    <row r="23" spans="1:8" ht="15.75" customHeight="1">
      <c r="A23" s="68">
        <v>12</v>
      </c>
      <c r="B23" s="181" t="s">
        <v>1063</v>
      </c>
      <c r="C23" s="155" t="s">
        <v>773</v>
      </c>
      <c r="D23" s="155" t="s">
        <v>995</v>
      </c>
      <c r="E23" s="155" t="s">
        <v>267</v>
      </c>
      <c r="F23" s="156">
        <v>122935.9</v>
      </c>
      <c r="G23" s="158">
        <v>122935.9</v>
      </c>
      <c r="H23" s="154">
        <f t="shared" si="0"/>
        <v>100</v>
      </c>
    </row>
    <row r="24" spans="1:8" ht="12.75">
      <c r="A24" s="68">
        <v>13</v>
      </c>
      <c r="B24" s="181" t="s">
        <v>1064</v>
      </c>
      <c r="C24" s="155" t="s">
        <v>773</v>
      </c>
      <c r="D24" s="155" t="s">
        <v>1170</v>
      </c>
      <c r="E24" s="155" t="s">
        <v>345</v>
      </c>
      <c r="F24" s="156">
        <v>210400</v>
      </c>
      <c r="G24" s="158">
        <v>210400</v>
      </c>
      <c r="H24" s="154">
        <f t="shared" si="0"/>
        <v>100</v>
      </c>
    </row>
    <row r="25" spans="1:8" ht="36.75" customHeight="1">
      <c r="A25" s="68">
        <v>14</v>
      </c>
      <c r="B25" s="181" t="s">
        <v>1065</v>
      </c>
      <c r="C25" s="155" t="s">
        <v>773</v>
      </c>
      <c r="D25" s="155" t="s">
        <v>1170</v>
      </c>
      <c r="E25" s="155" t="s">
        <v>1171</v>
      </c>
      <c r="F25" s="156">
        <v>210400</v>
      </c>
      <c r="G25" s="158">
        <v>210400</v>
      </c>
      <c r="H25" s="154">
        <f t="shared" si="0"/>
        <v>100</v>
      </c>
    </row>
    <row r="26" spans="1:8" ht="24.75" customHeight="1">
      <c r="A26" s="68">
        <v>15</v>
      </c>
      <c r="B26" s="181" t="s">
        <v>1066</v>
      </c>
      <c r="C26" s="155" t="s">
        <v>773</v>
      </c>
      <c r="D26" s="155" t="s">
        <v>969</v>
      </c>
      <c r="E26" s="155" t="s">
        <v>345</v>
      </c>
      <c r="F26" s="156">
        <v>321.38</v>
      </c>
      <c r="G26" s="158">
        <v>321.38</v>
      </c>
      <c r="H26" s="154">
        <f t="shared" si="0"/>
        <v>100</v>
      </c>
    </row>
    <row r="27" spans="1:8" ht="24.75" customHeight="1">
      <c r="A27" s="68">
        <v>16</v>
      </c>
      <c r="B27" s="181" t="s">
        <v>1067</v>
      </c>
      <c r="C27" s="155" t="s">
        <v>773</v>
      </c>
      <c r="D27" s="155" t="s">
        <v>969</v>
      </c>
      <c r="E27" s="155" t="s">
        <v>266</v>
      </c>
      <c r="F27" s="156">
        <v>321.38</v>
      </c>
      <c r="G27" s="158">
        <v>321.38</v>
      </c>
      <c r="H27" s="154">
        <f t="shared" si="0"/>
        <v>100</v>
      </c>
    </row>
    <row r="28" spans="1:8" ht="38.25" customHeight="1">
      <c r="A28" s="68">
        <v>17</v>
      </c>
      <c r="B28" s="184" t="s">
        <v>1068</v>
      </c>
      <c r="C28" s="185" t="s">
        <v>394</v>
      </c>
      <c r="D28" s="185" t="s">
        <v>344</v>
      </c>
      <c r="E28" s="185" t="s">
        <v>345</v>
      </c>
      <c r="F28" s="156">
        <v>43533994.93</v>
      </c>
      <c r="G28" s="158">
        <v>42527946.99</v>
      </c>
      <c r="H28" s="154">
        <f t="shared" si="0"/>
        <v>97.6890521037234</v>
      </c>
    </row>
    <row r="29" spans="1:8" ht="12.75">
      <c r="A29" s="68">
        <v>18</v>
      </c>
      <c r="B29" s="181" t="s">
        <v>1055</v>
      </c>
      <c r="C29" s="155" t="s">
        <v>394</v>
      </c>
      <c r="D29" s="155" t="s">
        <v>967</v>
      </c>
      <c r="E29" s="155" t="s">
        <v>345</v>
      </c>
      <c r="F29" s="156">
        <v>43533994.93</v>
      </c>
      <c r="G29" s="158">
        <v>42527946.99</v>
      </c>
      <c r="H29" s="154">
        <f t="shared" si="0"/>
        <v>97.6890521037234</v>
      </c>
    </row>
    <row r="30" spans="1:8" ht="13.5" customHeight="1">
      <c r="A30" s="68">
        <v>19</v>
      </c>
      <c r="B30" s="181" t="s">
        <v>1056</v>
      </c>
      <c r="C30" s="155" t="s">
        <v>394</v>
      </c>
      <c r="D30" s="155" t="s">
        <v>995</v>
      </c>
      <c r="E30" s="155" t="s">
        <v>345</v>
      </c>
      <c r="F30" s="156">
        <v>21603993.25</v>
      </c>
      <c r="G30" s="158">
        <v>21020486.63</v>
      </c>
      <c r="H30" s="154">
        <f t="shared" si="0"/>
        <v>97.29907978933477</v>
      </c>
    </row>
    <row r="31" spans="1:8" ht="25.5" customHeight="1">
      <c r="A31" s="68">
        <v>20</v>
      </c>
      <c r="B31" s="181" t="s">
        <v>1057</v>
      </c>
      <c r="C31" s="155" t="s">
        <v>394</v>
      </c>
      <c r="D31" s="155" t="s">
        <v>995</v>
      </c>
      <c r="E31" s="155" t="s">
        <v>264</v>
      </c>
      <c r="F31" s="156">
        <v>18028881</v>
      </c>
      <c r="G31" s="158">
        <v>17843711.6</v>
      </c>
      <c r="H31" s="154">
        <f t="shared" si="0"/>
        <v>98.97292904645609</v>
      </c>
    </row>
    <row r="32" spans="1:8" ht="24.75" customHeight="1">
      <c r="A32" s="68">
        <v>21</v>
      </c>
      <c r="B32" s="181" t="s">
        <v>1069</v>
      </c>
      <c r="C32" s="155" t="s">
        <v>394</v>
      </c>
      <c r="D32" s="155" t="s">
        <v>995</v>
      </c>
      <c r="E32" s="155" t="s">
        <v>265</v>
      </c>
      <c r="F32" s="156">
        <v>5000</v>
      </c>
      <c r="G32" s="158">
        <v>3500</v>
      </c>
      <c r="H32" s="154">
        <f t="shared" si="0"/>
        <v>70</v>
      </c>
    </row>
    <row r="33" spans="1:8" ht="24">
      <c r="A33" s="68">
        <v>22</v>
      </c>
      <c r="B33" s="181" t="s">
        <v>1062</v>
      </c>
      <c r="C33" s="155" t="s">
        <v>394</v>
      </c>
      <c r="D33" s="155" t="s">
        <v>995</v>
      </c>
      <c r="E33" s="155" t="s">
        <v>266</v>
      </c>
      <c r="F33" s="156">
        <v>976282.34</v>
      </c>
      <c r="G33" s="158">
        <v>931930.02</v>
      </c>
      <c r="H33" s="154">
        <f t="shared" si="0"/>
        <v>95.45701912420131</v>
      </c>
    </row>
    <row r="34" spans="1:8" ht="13.5" customHeight="1">
      <c r="A34" s="68">
        <v>23</v>
      </c>
      <c r="B34" s="181" t="s">
        <v>1063</v>
      </c>
      <c r="C34" s="155" t="s">
        <v>394</v>
      </c>
      <c r="D34" s="155" t="s">
        <v>995</v>
      </c>
      <c r="E34" s="155" t="s">
        <v>267</v>
      </c>
      <c r="F34" s="156">
        <v>2439515.91</v>
      </c>
      <c r="G34" s="158">
        <v>2087623.5</v>
      </c>
      <c r="H34" s="154">
        <f t="shared" si="0"/>
        <v>85.57531809661369</v>
      </c>
    </row>
    <row r="35" spans="1:8" ht="12.75">
      <c r="A35" s="68">
        <v>24</v>
      </c>
      <c r="B35" s="181" t="s">
        <v>1070</v>
      </c>
      <c r="C35" s="155" t="s">
        <v>394</v>
      </c>
      <c r="D35" s="155" t="s">
        <v>995</v>
      </c>
      <c r="E35" s="155" t="s">
        <v>270</v>
      </c>
      <c r="F35" s="156">
        <v>89314</v>
      </c>
      <c r="G35" s="158">
        <v>89314</v>
      </c>
      <c r="H35" s="154">
        <f t="shared" si="0"/>
        <v>100</v>
      </c>
    </row>
    <row r="36" spans="1:8" ht="12.75">
      <c r="A36" s="68">
        <v>25</v>
      </c>
      <c r="B36" s="181" t="s">
        <v>1071</v>
      </c>
      <c r="C36" s="155" t="s">
        <v>394</v>
      </c>
      <c r="D36" s="155" t="s">
        <v>995</v>
      </c>
      <c r="E36" s="155" t="s">
        <v>271</v>
      </c>
      <c r="F36" s="156">
        <v>65000</v>
      </c>
      <c r="G36" s="158">
        <v>64407.51</v>
      </c>
      <c r="H36" s="154">
        <f t="shared" si="0"/>
        <v>99.08847692307693</v>
      </c>
    </row>
    <row r="37" spans="1:8" ht="24">
      <c r="A37" s="68">
        <v>26</v>
      </c>
      <c r="B37" s="181" t="s">
        <v>1072</v>
      </c>
      <c r="C37" s="155" t="s">
        <v>394</v>
      </c>
      <c r="D37" s="155" t="s">
        <v>968</v>
      </c>
      <c r="E37" s="155" t="s">
        <v>345</v>
      </c>
      <c r="F37" s="156">
        <v>21410413.14</v>
      </c>
      <c r="G37" s="158">
        <v>21035400.84</v>
      </c>
      <c r="H37" s="154">
        <f t="shared" si="0"/>
        <v>98.24845836674032</v>
      </c>
    </row>
    <row r="38" spans="1:8" ht="24">
      <c r="A38" s="68">
        <v>27</v>
      </c>
      <c r="B38" s="181" t="s">
        <v>1060</v>
      </c>
      <c r="C38" s="155" t="s">
        <v>394</v>
      </c>
      <c r="D38" s="155" t="s">
        <v>968</v>
      </c>
      <c r="E38" s="155" t="s">
        <v>264</v>
      </c>
      <c r="F38" s="156">
        <v>14072547.92</v>
      </c>
      <c r="G38" s="158">
        <v>13931538.77</v>
      </c>
      <c r="H38" s="154">
        <f t="shared" si="0"/>
        <v>98.99798422573073</v>
      </c>
    </row>
    <row r="39" spans="1:8" ht="27" customHeight="1">
      <c r="A39" s="68">
        <v>28</v>
      </c>
      <c r="B39" s="181" t="s">
        <v>1073</v>
      </c>
      <c r="C39" s="155" t="s">
        <v>394</v>
      </c>
      <c r="D39" s="155" t="s">
        <v>968</v>
      </c>
      <c r="E39" s="155" t="s">
        <v>269</v>
      </c>
      <c r="F39" s="156">
        <v>923197.87</v>
      </c>
      <c r="G39" s="158">
        <v>905122.34</v>
      </c>
      <c r="H39" s="154">
        <f t="shared" si="0"/>
        <v>98.04207412220308</v>
      </c>
    </row>
    <row r="40" spans="1:8" ht="27" customHeight="1">
      <c r="A40" s="68">
        <v>29</v>
      </c>
      <c r="B40" s="181" t="s">
        <v>1062</v>
      </c>
      <c r="C40" s="155" t="s">
        <v>394</v>
      </c>
      <c r="D40" s="155" t="s">
        <v>968</v>
      </c>
      <c r="E40" s="155" t="s">
        <v>266</v>
      </c>
      <c r="F40" s="156">
        <v>908860.39</v>
      </c>
      <c r="G40" s="158">
        <v>867277.99</v>
      </c>
      <c r="H40" s="154">
        <f t="shared" si="0"/>
        <v>95.42477585583853</v>
      </c>
    </row>
    <row r="41" spans="1:8" ht="13.5" customHeight="1">
      <c r="A41" s="68">
        <v>30</v>
      </c>
      <c r="B41" s="181" t="s">
        <v>1074</v>
      </c>
      <c r="C41" s="155" t="s">
        <v>394</v>
      </c>
      <c r="D41" s="155" t="s">
        <v>968</v>
      </c>
      <c r="E41" s="155" t="s">
        <v>267</v>
      </c>
      <c r="F41" s="156">
        <v>5471256.32</v>
      </c>
      <c r="G41" s="158">
        <v>5301657.79</v>
      </c>
      <c r="H41" s="154">
        <f t="shared" si="0"/>
        <v>96.90019037528843</v>
      </c>
    </row>
    <row r="42" spans="1:8" ht="12.75">
      <c r="A42" s="68">
        <v>31</v>
      </c>
      <c r="B42" s="181" t="s">
        <v>1071</v>
      </c>
      <c r="C42" s="155" t="s">
        <v>394</v>
      </c>
      <c r="D42" s="155" t="s">
        <v>968</v>
      </c>
      <c r="E42" s="155" t="s">
        <v>271</v>
      </c>
      <c r="F42" s="156">
        <v>34550.64</v>
      </c>
      <c r="G42" s="158">
        <v>29803.95</v>
      </c>
      <c r="H42" s="154">
        <f t="shared" si="0"/>
        <v>86.26164377852335</v>
      </c>
    </row>
    <row r="43" spans="1:8" ht="27" customHeight="1">
      <c r="A43" s="68">
        <v>32</v>
      </c>
      <c r="B43" s="181" t="s">
        <v>1066</v>
      </c>
      <c r="C43" s="155" t="s">
        <v>394</v>
      </c>
      <c r="D43" s="155" t="s">
        <v>969</v>
      </c>
      <c r="E43" s="155" t="s">
        <v>345</v>
      </c>
      <c r="F43" s="156">
        <v>519588.54</v>
      </c>
      <c r="G43" s="158">
        <v>472059.52</v>
      </c>
      <c r="H43" s="154">
        <f t="shared" si="0"/>
        <v>90.85256576290155</v>
      </c>
    </row>
    <row r="44" spans="1:8" ht="27" customHeight="1">
      <c r="A44" s="68">
        <v>33</v>
      </c>
      <c r="B44" s="181" t="s">
        <v>1057</v>
      </c>
      <c r="C44" s="155" t="s">
        <v>394</v>
      </c>
      <c r="D44" s="155" t="s">
        <v>969</v>
      </c>
      <c r="E44" s="155" t="s">
        <v>264</v>
      </c>
      <c r="F44" s="156">
        <v>1989.81</v>
      </c>
      <c r="G44" s="158">
        <v>1989.81</v>
      </c>
      <c r="H44" s="154">
        <f t="shared" si="0"/>
        <v>100</v>
      </c>
    </row>
    <row r="45" spans="1:8" ht="25.5" customHeight="1">
      <c r="A45" s="68">
        <v>34</v>
      </c>
      <c r="B45" s="181" t="s">
        <v>1073</v>
      </c>
      <c r="C45" s="155" t="s">
        <v>394</v>
      </c>
      <c r="D45" s="155" t="s">
        <v>969</v>
      </c>
      <c r="E45" s="155" t="s">
        <v>269</v>
      </c>
      <c r="F45" s="156">
        <v>64900.03</v>
      </c>
      <c r="G45" s="158">
        <v>64900.03</v>
      </c>
      <c r="H45" s="154">
        <f t="shared" si="0"/>
        <v>100</v>
      </c>
    </row>
    <row r="46" spans="1:8" ht="24">
      <c r="A46" s="68">
        <v>35</v>
      </c>
      <c r="B46" s="181" t="s">
        <v>1062</v>
      </c>
      <c r="C46" s="155" t="s">
        <v>394</v>
      </c>
      <c r="D46" s="155" t="s">
        <v>969</v>
      </c>
      <c r="E46" s="155" t="s">
        <v>266</v>
      </c>
      <c r="F46" s="156">
        <v>35156.52</v>
      </c>
      <c r="G46" s="158">
        <v>34306.92</v>
      </c>
      <c r="H46" s="154">
        <f t="shared" si="0"/>
        <v>97.58337855965267</v>
      </c>
    </row>
    <row r="47" spans="1:8" ht="13.5" customHeight="1">
      <c r="A47" s="68">
        <v>36</v>
      </c>
      <c r="B47" s="181" t="s">
        <v>1063</v>
      </c>
      <c r="C47" s="155" t="s">
        <v>394</v>
      </c>
      <c r="D47" s="155" t="s">
        <v>969</v>
      </c>
      <c r="E47" s="155" t="s">
        <v>267</v>
      </c>
      <c r="F47" s="156">
        <v>417542.18</v>
      </c>
      <c r="G47" s="158">
        <v>370862.76</v>
      </c>
      <c r="H47" s="154">
        <f t="shared" si="0"/>
        <v>88.82043007008298</v>
      </c>
    </row>
    <row r="48" spans="1:8" ht="27" customHeight="1">
      <c r="A48" s="68">
        <v>37</v>
      </c>
      <c r="B48" s="184" t="s">
        <v>1075</v>
      </c>
      <c r="C48" s="185" t="s">
        <v>327</v>
      </c>
      <c r="D48" s="185" t="s">
        <v>344</v>
      </c>
      <c r="E48" s="185" t="s">
        <v>345</v>
      </c>
      <c r="F48" s="156">
        <v>12006764.61</v>
      </c>
      <c r="G48" s="158">
        <v>11964752.06</v>
      </c>
      <c r="H48" s="154">
        <f t="shared" si="0"/>
        <v>99.65009266555448</v>
      </c>
    </row>
    <row r="49" spans="1:8" ht="12.75">
      <c r="A49" s="68">
        <v>38</v>
      </c>
      <c r="B49" s="181" t="s">
        <v>1055</v>
      </c>
      <c r="C49" s="155" t="s">
        <v>327</v>
      </c>
      <c r="D49" s="155" t="s">
        <v>967</v>
      </c>
      <c r="E49" s="155" t="s">
        <v>345</v>
      </c>
      <c r="F49" s="156">
        <v>12006764.61</v>
      </c>
      <c r="G49" s="158">
        <v>11964752.06</v>
      </c>
      <c r="H49" s="154">
        <f t="shared" si="0"/>
        <v>99.65009266555448</v>
      </c>
    </row>
    <row r="50" spans="1:8" ht="13.5" customHeight="1">
      <c r="A50" s="68">
        <v>39</v>
      </c>
      <c r="B50" s="181" t="s">
        <v>1056</v>
      </c>
      <c r="C50" s="155" t="s">
        <v>327</v>
      </c>
      <c r="D50" s="155" t="s">
        <v>995</v>
      </c>
      <c r="E50" s="155" t="s">
        <v>345</v>
      </c>
      <c r="F50" s="156">
        <v>11449088.55</v>
      </c>
      <c r="G50" s="158">
        <v>11407076</v>
      </c>
      <c r="H50" s="154">
        <f t="shared" si="0"/>
        <v>99.63304895567428</v>
      </c>
    </row>
    <row r="51" spans="1:8" ht="24">
      <c r="A51" s="68">
        <v>40</v>
      </c>
      <c r="B51" s="181" t="s">
        <v>1057</v>
      </c>
      <c r="C51" s="155" t="s">
        <v>327</v>
      </c>
      <c r="D51" s="155" t="s">
        <v>995</v>
      </c>
      <c r="E51" s="155" t="s">
        <v>264</v>
      </c>
      <c r="F51" s="156">
        <v>10488504.41</v>
      </c>
      <c r="G51" s="158">
        <v>10484811.85</v>
      </c>
      <c r="H51" s="154">
        <f t="shared" si="0"/>
        <v>99.96479421797754</v>
      </c>
    </row>
    <row r="52" spans="1:8" ht="24">
      <c r="A52" s="68">
        <v>41</v>
      </c>
      <c r="B52" s="181" t="s">
        <v>1073</v>
      </c>
      <c r="C52" s="155" t="s">
        <v>327</v>
      </c>
      <c r="D52" s="155" t="s">
        <v>995</v>
      </c>
      <c r="E52" s="155" t="s">
        <v>269</v>
      </c>
      <c r="F52" s="156">
        <v>142713</v>
      </c>
      <c r="G52" s="158">
        <v>119058.97</v>
      </c>
      <c r="H52" s="154">
        <f t="shared" si="0"/>
        <v>83.42545528438194</v>
      </c>
    </row>
    <row r="53" spans="1:8" ht="24" customHeight="1">
      <c r="A53" s="68">
        <v>42</v>
      </c>
      <c r="B53" s="181" t="s">
        <v>1062</v>
      </c>
      <c r="C53" s="155" t="s">
        <v>327</v>
      </c>
      <c r="D53" s="155" t="s">
        <v>995</v>
      </c>
      <c r="E53" s="155" t="s">
        <v>266</v>
      </c>
      <c r="F53" s="156">
        <v>276193.9</v>
      </c>
      <c r="G53" s="158">
        <v>274318.65</v>
      </c>
      <c r="H53" s="154">
        <f t="shared" si="0"/>
        <v>99.32103858919405</v>
      </c>
    </row>
    <row r="54" spans="1:8" ht="12.75" customHeight="1">
      <c r="A54" s="68">
        <v>43</v>
      </c>
      <c r="B54" s="181" t="s">
        <v>1063</v>
      </c>
      <c r="C54" s="155" t="s">
        <v>327</v>
      </c>
      <c r="D54" s="155" t="s">
        <v>995</v>
      </c>
      <c r="E54" s="155" t="s">
        <v>267</v>
      </c>
      <c r="F54" s="156">
        <v>527971.02</v>
      </c>
      <c r="G54" s="158">
        <v>515180.31</v>
      </c>
      <c r="H54" s="154">
        <f t="shared" si="0"/>
        <v>97.57738407687604</v>
      </c>
    </row>
    <row r="55" spans="1:8" ht="12.75">
      <c r="A55" s="68">
        <v>44</v>
      </c>
      <c r="B55" s="181" t="s">
        <v>1070</v>
      </c>
      <c r="C55" s="155" t="s">
        <v>327</v>
      </c>
      <c r="D55" s="155" t="s">
        <v>995</v>
      </c>
      <c r="E55" s="155" t="s">
        <v>270</v>
      </c>
      <c r="F55" s="156">
        <v>8744</v>
      </c>
      <c r="G55" s="158">
        <v>8744</v>
      </c>
      <c r="H55" s="154">
        <f t="shared" si="0"/>
        <v>100</v>
      </c>
    </row>
    <row r="56" spans="1:8" ht="12.75">
      <c r="A56" s="68">
        <v>45</v>
      </c>
      <c r="B56" s="181" t="s">
        <v>1071</v>
      </c>
      <c r="C56" s="155" t="s">
        <v>327</v>
      </c>
      <c r="D56" s="155" t="s">
        <v>995</v>
      </c>
      <c r="E56" s="155" t="s">
        <v>271</v>
      </c>
      <c r="F56" s="156">
        <v>4962.22</v>
      </c>
      <c r="G56" s="158">
        <v>4962.22</v>
      </c>
      <c r="H56" s="154">
        <f t="shared" si="0"/>
        <v>100</v>
      </c>
    </row>
    <row r="57" spans="1:8" ht="12.75">
      <c r="A57" s="68">
        <v>46</v>
      </c>
      <c r="B57" s="181" t="s">
        <v>1076</v>
      </c>
      <c r="C57" s="155" t="s">
        <v>327</v>
      </c>
      <c r="D57" s="155" t="s">
        <v>1172</v>
      </c>
      <c r="E57" s="155" t="s">
        <v>345</v>
      </c>
      <c r="F57" s="156">
        <v>557361.67</v>
      </c>
      <c r="G57" s="158">
        <v>557361.67</v>
      </c>
      <c r="H57" s="154">
        <f t="shared" si="0"/>
        <v>100</v>
      </c>
    </row>
    <row r="58" spans="1:8" ht="24">
      <c r="A58" s="68">
        <v>47</v>
      </c>
      <c r="B58" s="181" t="s">
        <v>1057</v>
      </c>
      <c r="C58" s="155" t="s">
        <v>327</v>
      </c>
      <c r="D58" s="155" t="s">
        <v>1172</v>
      </c>
      <c r="E58" s="155" t="s">
        <v>264</v>
      </c>
      <c r="F58" s="156">
        <v>557361.67</v>
      </c>
      <c r="G58" s="158">
        <v>557361.67</v>
      </c>
      <c r="H58" s="154">
        <f t="shared" si="0"/>
        <v>100</v>
      </c>
    </row>
    <row r="59" spans="1:8" ht="24">
      <c r="A59" s="68">
        <v>48</v>
      </c>
      <c r="B59" s="181" t="s">
        <v>1066</v>
      </c>
      <c r="C59" s="155" t="s">
        <v>327</v>
      </c>
      <c r="D59" s="155" t="s">
        <v>969</v>
      </c>
      <c r="E59" s="155" t="s">
        <v>345</v>
      </c>
      <c r="F59" s="156">
        <v>314.39</v>
      </c>
      <c r="G59" s="158">
        <v>314.39</v>
      </c>
      <c r="H59" s="154">
        <f t="shared" si="0"/>
        <v>100</v>
      </c>
    </row>
    <row r="60" spans="1:8" ht="24">
      <c r="A60" s="68">
        <v>49</v>
      </c>
      <c r="B60" s="181" t="s">
        <v>1062</v>
      </c>
      <c r="C60" s="155" t="s">
        <v>327</v>
      </c>
      <c r="D60" s="155" t="s">
        <v>969</v>
      </c>
      <c r="E60" s="155" t="s">
        <v>266</v>
      </c>
      <c r="F60" s="156">
        <v>314.39</v>
      </c>
      <c r="G60" s="158">
        <v>314.39</v>
      </c>
      <c r="H60" s="154">
        <f t="shared" si="0"/>
        <v>100</v>
      </c>
    </row>
    <row r="61" spans="1:8" ht="12.75">
      <c r="A61" s="68">
        <v>50</v>
      </c>
      <c r="B61" s="184" t="s">
        <v>1077</v>
      </c>
      <c r="C61" s="185" t="s">
        <v>283</v>
      </c>
      <c r="D61" s="185" t="s">
        <v>344</v>
      </c>
      <c r="E61" s="185" t="s">
        <v>345</v>
      </c>
      <c r="F61" s="156">
        <v>25000</v>
      </c>
      <c r="G61" s="158">
        <v>0</v>
      </c>
      <c r="H61" s="154">
        <f t="shared" si="0"/>
        <v>0</v>
      </c>
    </row>
    <row r="62" spans="1:8" ht="12.75">
      <c r="A62" s="68">
        <v>51</v>
      </c>
      <c r="B62" s="181" t="s">
        <v>1059</v>
      </c>
      <c r="C62" s="155" t="s">
        <v>283</v>
      </c>
      <c r="D62" s="155" t="s">
        <v>967</v>
      </c>
      <c r="E62" s="155" t="s">
        <v>345</v>
      </c>
      <c r="F62" s="156">
        <v>25000</v>
      </c>
      <c r="G62" s="158">
        <v>0</v>
      </c>
      <c r="H62" s="154">
        <f t="shared" si="0"/>
        <v>0</v>
      </c>
    </row>
    <row r="63" spans="1:8" ht="12.75">
      <c r="A63" s="68">
        <v>52</v>
      </c>
      <c r="B63" s="181" t="s">
        <v>1078</v>
      </c>
      <c r="C63" s="155" t="s">
        <v>283</v>
      </c>
      <c r="D63" s="155" t="s">
        <v>996</v>
      </c>
      <c r="E63" s="155" t="s">
        <v>345</v>
      </c>
      <c r="F63" s="156">
        <v>25000</v>
      </c>
      <c r="G63" s="158">
        <v>0</v>
      </c>
      <c r="H63" s="154">
        <f t="shared" si="0"/>
        <v>0</v>
      </c>
    </row>
    <row r="64" spans="1:8" ht="12.75">
      <c r="A64" s="68">
        <v>53</v>
      </c>
      <c r="B64" s="181" t="s">
        <v>1079</v>
      </c>
      <c r="C64" s="155" t="s">
        <v>283</v>
      </c>
      <c r="D64" s="155" t="s">
        <v>996</v>
      </c>
      <c r="E64" s="155" t="s">
        <v>272</v>
      </c>
      <c r="F64" s="156">
        <v>25000</v>
      </c>
      <c r="G64" s="158">
        <v>0</v>
      </c>
      <c r="H64" s="154">
        <f t="shared" si="0"/>
        <v>0</v>
      </c>
    </row>
    <row r="65" spans="1:8" ht="12.75">
      <c r="A65" s="68">
        <v>54</v>
      </c>
      <c r="B65" s="184" t="s">
        <v>1080</v>
      </c>
      <c r="C65" s="185" t="s">
        <v>311</v>
      </c>
      <c r="D65" s="185" t="s">
        <v>344</v>
      </c>
      <c r="E65" s="185" t="s">
        <v>345</v>
      </c>
      <c r="F65" s="156">
        <v>23766343.11</v>
      </c>
      <c r="G65" s="158">
        <v>23426476.31</v>
      </c>
      <c r="H65" s="154">
        <f t="shared" si="0"/>
        <v>98.56996594542558</v>
      </c>
    </row>
    <row r="66" spans="1:8" ht="24">
      <c r="A66" s="68">
        <v>55</v>
      </c>
      <c r="B66" s="181" t="s">
        <v>997</v>
      </c>
      <c r="C66" s="155" t="s">
        <v>311</v>
      </c>
      <c r="D66" s="155" t="s">
        <v>998</v>
      </c>
      <c r="E66" s="155" t="s">
        <v>345</v>
      </c>
      <c r="F66" s="156">
        <v>534000</v>
      </c>
      <c r="G66" s="158">
        <v>519219.72</v>
      </c>
      <c r="H66" s="154">
        <f t="shared" si="0"/>
        <v>97.23215730337078</v>
      </c>
    </row>
    <row r="67" spans="1:8" ht="28.5" customHeight="1">
      <c r="A67" s="68">
        <v>56</v>
      </c>
      <c r="B67" s="181" t="s">
        <v>1081</v>
      </c>
      <c r="C67" s="155" t="s">
        <v>311</v>
      </c>
      <c r="D67" s="155" t="s">
        <v>999</v>
      </c>
      <c r="E67" s="155" t="s">
        <v>345</v>
      </c>
      <c r="F67" s="156">
        <v>534000</v>
      </c>
      <c r="G67" s="158">
        <v>519219.72</v>
      </c>
      <c r="H67" s="154">
        <f t="shared" si="0"/>
        <v>97.23215730337078</v>
      </c>
    </row>
    <row r="68" spans="1:8" ht="24">
      <c r="A68" s="68">
        <v>57</v>
      </c>
      <c r="B68" s="181" t="s">
        <v>1069</v>
      </c>
      <c r="C68" s="155" t="s">
        <v>311</v>
      </c>
      <c r="D68" s="155" t="s">
        <v>999</v>
      </c>
      <c r="E68" s="155" t="s">
        <v>265</v>
      </c>
      <c r="F68" s="156">
        <v>178000</v>
      </c>
      <c r="G68" s="158">
        <v>163230</v>
      </c>
      <c r="H68" s="154">
        <f t="shared" si="0"/>
        <v>91.70224719101124</v>
      </c>
    </row>
    <row r="69" spans="1:8" ht="13.5" customHeight="1">
      <c r="A69" s="68">
        <v>58</v>
      </c>
      <c r="B69" s="181" t="s">
        <v>1063</v>
      </c>
      <c r="C69" s="155" t="s">
        <v>311</v>
      </c>
      <c r="D69" s="155" t="s">
        <v>999</v>
      </c>
      <c r="E69" s="155" t="s">
        <v>267</v>
      </c>
      <c r="F69" s="156">
        <v>356000</v>
      </c>
      <c r="G69" s="158">
        <v>355989.72</v>
      </c>
      <c r="H69" s="154">
        <f t="shared" si="0"/>
        <v>99.99711235955056</v>
      </c>
    </row>
    <row r="70" spans="1:8" ht="26.25" customHeight="1">
      <c r="A70" s="68">
        <v>59</v>
      </c>
      <c r="B70" s="181" t="s">
        <v>1000</v>
      </c>
      <c r="C70" s="155" t="s">
        <v>311</v>
      </c>
      <c r="D70" s="155" t="s">
        <v>1001</v>
      </c>
      <c r="E70" s="155" t="s">
        <v>345</v>
      </c>
      <c r="F70" s="156">
        <v>1781431.09</v>
      </c>
      <c r="G70" s="158">
        <v>1781431.09</v>
      </c>
      <c r="H70" s="154">
        <f t="shared" si="0"/>
        <v>100</v>
      </c>
    </row>
    <row r="71" spans="1:8" ht="12.75">
      <c r="A71" s="68">
        <v>60</v>
      </c>
      <c r="B71" s="181" t="s">
        <v>1082</v>
      </c>
      <c r="C71" s="155" t="s">
        <v>311</v>
      </c>
      <c r="D71" s="155" t="s">
        <v>1002</v>
      </c>
      <c r="E71" s="155" t="s">
        <v>345</v>
      </c>
      <c r="F71" s="156">
        <v>1781431.09</v>
      </c>
      <c r="G71" s="158">
        <v>1781431.09</v>
      </c>
      <c r="H71" s="154">
        <f t="shared" si="0"/>
        <v>100</v>
      </c>
    </row>
    <row r="72" spans="1:8" ht="26.25" customHeight="1">
      <c r="A72" s="68">
        <v>61</v>
      </c>
      <c r="B72" s="181" t="s">
        <v>1060</v>
      </c>
      <c r="C72" s="155" t="s">
        <v>311</v>
      </c>
      <c r="D72" s="155" t="s">
        <v>1002</v>
      </c>
      <c r="E72" s="155" t="s">
        <v>264</v>
      </c>
      <c r="F72" s="156">
        <v>1532367.09</v>
      </c>
      <c r="G72" s="158">
        <v>1532367.09</v>
      </c>
      <c r="H72" s="154">
        <f t="shared" si="0"/>
        <v>100</v>
      </c>
    </row>
    <row r="73" spans="1:8" ht="26.25" customHeight="1">
      <c r="A73" s="68">
        <v>62</v>
      </c>
      <c r="B73" s="181" t="s">
        <v>1062</v>
      </c>
      <c r="C73" s="155" t="s">
        <v>311</v>
      </c>
      <c r="D73" s="155" t="s">
        <v>1002</v>
      </c>
      <c r="E73" s="155" t="s">
        <v>266</v>
      </c>
      <c r="F73" s="156">
        <v>108570</v>
      </c>
      <c r="G73" s="158">
        <v>108570</v>
      </c>
      <c r="H73" s="154">
        <f t="shared" si="0"/>
        <v>100</v>
      </c>
    </row>
    <row r="74" spans="1:8" ht="11.25" customHeight="1">
      <c r="A74" s="68">
        <v>63</v>
      </c>
      <c r="B74" s="181" t="s">
        <v>1063</v>
      </c>
      <c r="C74" s="155" t="s">
        <v>311</v>
      </c>
      <c r="D74" s="155" t="s">
        <v>1002</v>
      </c>
      <c r="E74" s="155" t="s">
        <v>267</v>
      </c>
      <c r="F74" s="156">
        <v>140494</v>
      </c>
      <c r="G74" s="158">
        <v>140494</v>
      </c>
      <c r="H74" s="154">
        <f t="shared" si="0"/>
        <v>100</v>
      </c>
    </row>
    <row r="75" spans="1:8" ht="48.75" customHeight="1">
      <c r="A75" s="68">
        <v>64</v>
      </c>
      <c r="B75" s="181" t="s">
        <v>1083</v>
      </c>
      <c r="C75" s="155" t="s">
        <v>311</v>
      </c>
      <c r="D75" s="155" t="s">
        <v>1003</v>
      </c>
      <c r="E75" s="155" t="s">
        <v>345</v>
      </c>
      <c r="F75" s="156">
        <v>100</v>
      </c>
      <c r="G75" s="158">
        <v>100</v>
      </c>
      <c r="H75" s="154">
        <f t="shared" si="0"/>
        <v>100</v>
      </c>
    </row>
    <row r="76" spans="1:8" ht="13.5" customHeight="1">
      <c r="A76" s="68">
        <v>65</v>
      </c>
      <c r="B76" s="181" t="s">
        <v>1063</v>
      </c>
      <c r="C76" s="155" t="s">
        <v>311</v>
      </c>
      <c r="D76" s="155" t="s">
        <v>1003</v>
      </c>
      <c r="E76" s="155" t="s">
        <v>267</v>
      </c>
      <c r="F76" s="156">
        <v>100</v>
      </c>
      <c r="G76" s="158">
        <v>100</v>
      </c>
      <c r="H76" s="154">
        <f t="shared" si="0"/>
        <v>100</v>
      </c>
    </row>
    <row r="77" spans="1:8" ht="28.5" customHeight="1">
      <c r="A77" s="68">
        <v>66</v>
      </c>
      <c r="B77" s="181" t="s">
        <v>1084</v>
      </c>
      <c r="C77" s="155" t="s">
        <v>311</v>
      </c>
      <c r="D77" s="155" t="s">
        <v>1004</v>
      </c>
      <c r="E77" s="155" t="s">
        <v>345</v>
      </c>
      <c r="F77" s="156">
        <v>87500</v>
      </c>
      <c r="G77" s="158">
        <v>77466.48</v>
      </c>
      <c r="H77" s="154">
        <f aca="true" t="shared" si="1" ref="H77:H140">G77/F77*100</f>
        <v>88.53312</v>
      </c>
    </row>
    <row r="78" spans="1:8" ht="24">
      <c r="A78" s="68">
        <v>67</v>
      </c>
      <c r="B78" s="181" t="s">
        <v>1062</v>
      </c>
      <c r="C78" s="155" t="s">
        <v>311</v>
      </c>
      <c r="D78" s="155" t="s">
        <v>1004</v>
      </c>
      <c r="E78" s="155" t="s">
        <v>266</v>
      </c>
      <c r="F78" s="156">
        <v>64958</v>
      </c>
      <c r="G78" s="158">
        <v>59911.68</v>
      </c>
      <c r="H78" s="154">
        <f t="shared" si="1"/>
        <v>92.23141106561162</v>
      </c>
    </row>
    <row r="79" spans="1:8" ht="12.75" customHeight="1">
      <c r="A79" s="68">
        <v>68</v>
      </c>
      <c r="B79" s="181" t="s">
        <v>1063</v>
      </c>
      <c r="C79" s="155" t="s">
        <v>311</v>
      </c>
      <c r="D79" s="155" t="s">
        <v>1004</v>
      </c>
      <c r="E79" s="155" t="s">
        <v>267</v>
      </c>
      <c r="F79" s="156">
        <v>22542</v>
      </c>
      <c r="G79" s="158">
        <v>17554.8</v>
      </c>
      <c r="H79" s="154">
        <f t="shared" si="1"/>
        <v>77.87596486558424</v>
      </c>
    </row>
    <row r="80" spans="1:8" ht="48">
      <c r="A80" s="68">
        <v>69</v>
      </c>
      <c r="B80" s="181" t="s">
        <v>1085</v>
      </c>
      <c r="C80" s="155" t="s">
        <v>311</v>
      </c>
      <c r="D80" s="155" t="s">
        <v>467</v>
      </c>
      <c r="E80" s="155" t="s">
        <v>345</v>
      </c>
      <c r="F80" s="156">
        <v>517000</v>
      </c>
      <c r="G80" s="158">
        <v>517000</v>
      </c>
      <c r="H80" s="154">
        <f t="shared" si="1"/>
        <v>100</v>
      </c>
    </row>
    <row r="81" spans="1:8" ht="24">
      <c r="A81" s="68">
        <v>70</v>
      </c>
      <c r="B81" s="181" t="s">
        <v>1062</v>
      </c>
      <c r="C81" s="155" t="s">
        <v>311</v>
      </c>
      <c r="D81" s="155" t="s">
        <v>467</v>
      </c>
      <c r="E81" s="155" t="s">
        <v>266</v>
      </c>
      <c r="F81" s="156">
        <v>38930</v>
      </c>
      <c r="G81" s="158">
        <v>38930</v>
      </c>
      <c r="H81" s="154">
        <f t="shared" si="1"/>
        <v>100</v>
      </c>
    </row>
    <row r="82" spans="1:8" ht="12.75" customHeight="1">
      <c r="A82" s="68">
        <v>71</v>
      </c>
      <c r="B82" s="181" t="s">
        <v>1074</v>
      </c>
      <c r="C82" s="155" t="s">
        <v>311</v>
      </c>
      <c r="D82" s="155" t="s">
        <v>467</v>
      </c>
      <c r="E82" s="155" t="s">
        <v>267</v>
      </c>
      <c r="F82" s="156">
        <v>478070</v>
      </c>
      <c r="G82" s="158">
        <v>478070</v>
      </c>
      <c r="H82" s="154">
        <f t="shared" si="1"/>
        <v>100</v>
      </c>
    </row>
    <row r="83" spans="1:8" ht="12.75">
      <c r="A83" s="68">
        <v>72</v>
      </c>
      <c r="B83" s="181" t="s">
        <v>1059</v>
      </c>
      <c r="C83" s="155" t="s">
        <v>311</v>
      </c>
      <c r="D83" s="155" t="s">
        <v>967</v>
      </c>
      <c r="E83" s="155" t="s">
        <v>345</v>
      </c>
      <c r="F83" s="156">
        <v>20846312.02</v>
      </c>
      <c r="G83" s="158">
        <v>20531259.02</v>
      </c>
      <c r="H83" s="154">
        <f t="shared" si="1"/>
        <v>98.48868711310789</v>
      </c>
    </row>
    <row r="84" spans="1:8" ht="12.75">
      <c r="A84" s="68">
        <v>73</v>
      </c>
      <c r="B84" s="181" t="s">
        <v>1086</v>
      </c>
      <c r="C84" s="155" t="s">
        <v>311</v>
      </c>
      <c r="D84" s="155" t="s">
        <v>468</v>
      </c>
      <c r="E84" s="155" t="s">
        <v>345</v>
      </c>
      <c r="F84" s="156">
        <v>12413473.1</v>
      </c>
      <c r="G84" s="158">
        <v>12238528.16</v>
      </c>
      <c r="H84" s="154">
        <f t="shared" si="1"/>
        <v>98.59068498726597</v>
      </c>
    </row>
    <row r="85" spans="1:8" ht="24">
      <c r="A85" s="68">
        <v>74</v>
      </c>
      <c r="B85" s="181" t="s">
        <v>1087</v>
      </c>
      <c r="C85" s="155" t="s">
        <v>311</v>
      </c>
      <c r="D85" s="155" t="s">
        <v>468</v>
      </c>
      <c r="E85" s="155" t="s">
        <v>275</v>
      </c>
      <c r="F85" s="156">
        <v>8238238.86</v>
      </c>
      <c r="G85" s="158">
        <v>8218853.59</v>
      </c>
      <c r="H85" s="154">
        <f t="shared" si="1"/>
        <v>99.76469157632557</v>
      </c>
    </row>
    <row r="86" spans="1:8" ht="24">
      <c r="A86" s="68">
        <v>75</v>
      </c>
      <c r="B86" s="181" t="s">
        <v>1073</v>
      </c>
      <c r="C86" s="155" t="s">
        <v>311</v>
      </c>
      <c r="D86" s="155" t="s">
        <v>468</v>
      </c>
      <c r="E86" s="155" t="s">
        <v>269</v>
      </c>
      <c r="F86" s="156">
        <v>920000</v>
      </c>
      <c r="G86" s="158">
        <v>888008.96</v>
      </c>
      <c r="H86" s="154">
        <f t="shared" si="1"/>
        <v>96.52271304347826</v>
      </c>
    </row>
    <row r="87" spans="1:8" ht="27.75" customHeight="1">
      <c r="A87" s="68">
        <v>76</v>
      </c>
      <c r="B87" s="181" t="s">
        <v>1067</v>
      </c>
      <c r="C87" s="155" t="s">
        <v>311</v>
      </c>
      <c r="D87" s="155" t="s">
        <v>468</v>
      </c>
      <c r="E87" s="155" t="s">
        <v>266</v>
      </c>
      <c r="F87" s="156">
        <v>244782.24</v>
      </c>
      <c r="G87" s="158">
        <v>236168.97</v>
      </c>
      <c r="H87" s="154">
        <f t="shared" si="1"/>
        <v>96.4812520712287</v>
      </c>
    </row>
    <row r="88" spans="1:8" ht="14.25" customHeight="1">
      <c r="A88" s="68">
        <v>77</v>
      </c>
      <c r="B88" s="181" t="s">
        <v>1074</v>
      </c>
      <c r="C88" s="155" t="s">
        <v>311</v>
      </c>
      <c r="D88" s="155" t="s">
        <v>468</v>
      </c>
      <c r="E88" s="155" t="s">
        <v>267</v>
      </c>
      <c r="F88" s="156">
        <v>3007952</v>
      </c>
      <c r="G88" s="158">
        <v>2893363.36</v>
      </c>
      <c r="H88" s="154">
        <f t="shared" si="1"/>
        <v>96.19047644377304</v>
      </c>
    </row>
    <row r="89" spans="1:8" ht="12.75">
      <c r="A89" s="68">
        <v>78</v>
      </c>
      <c r="B89" s="181" t="s">
        <v>1071</v>
      </c>
      <c r="C89" s="155" t="s">
        <v>311</v>
      </c>
      <c r="D89" s="155" t="s">
        <v>468</v>
      </c>
      <c r="E89" s="155" t="s">
        <v>271</v>
      </c>
      <c r="F89" s="156">
        <v>2500</v>
      </c>
      <c r="G89" s="158">
        <v>2133.28</v>
      </c>
      <c r="H89" s="154">
        <f t="shared" si="1"/>
        <v>85.33120000000001</v>
      </c>
    </row>
    <row r="90" spans="1:8" ht="49.5" customHeight="1">
      <c r="A90" s="68">
        <v>79</v>
      </c>
      <c r="B90" s="181" t="s">
        <v>1088</v>
      </c>
      <c r="C90" s="155" t="s">
        <v>311</v>
      </c>
      <c r="D90" s="155" t="s">
        <v>590</v>
      </c>
      <c r="E90" s="155" t="s">
        <v>345</v>
      </c>
      <c r="F90" s="156">
        <v>285000</v>
      </c>
      <c r="G90" s="158">
        <v>285000</v>
      </c>
      <c r="H90" s="154">
        <f t="shared" si="1"/>
        <v>100</v>
      </c>
    </row>
    <row r="91" spans="1:8" ht="51" customHeight="1">
      <c r="A91" s="68">
        <v>80</v>
      </c>
      <c r="B91" s="181" t="s">
        <v>115</v>
      </c>
      <c r="C91" s="155" t="s">
        <v>311</v>
      </c>
      <c r="D91" s="155" t="s">
        <v>590</v>
      </c>
      <c r="E91" s="155" t="s">
        <v>591</v>
      </c>
      <c r="F91" s="156">
        <v>35000</v>
      </c>
      <c r="G91" s="158">
        <v>35000</v>
      </c>
      <c r="H91" s="154">
        <f t="shared" si="1"/>
        <v>100</v>
      </c>
    </row>
    <row r="92" spans="1:8" ht="12.75">
      <c r="A92" s="68">
        <v>81</v>
      </c>
      <c r="B92" s="181" t="s">
        <v>1071</v>
      </c>
      <c r="C92" s="155" t="s">
        <v>311</v>
      </c>
      <c r="D92" s="155" t="s">
        <v>590</v>
      </c>
      <c r="E92" s="155" t="s">
        <v>271</v>
      </c>
      <c r="F92" s="156">
        <v>250000</v>
      </c>
      <c r="G92" s="158">
        <v>250000</v>
      </c>
      <c r="H92" s="154">
        <f t="shared" si="1"/>
        <v>100</v>
      </c>
    </row>
    <row r="93" spans="1:8" ht="38.25" customHeight="1">
      <c r="A93" s="68">
        <v>82</v>
      </c>
      <c r="B93" s="181" t="s">
        <v>116</v>
      </c>
      <c r="C93" s="155" t="s">
        <v>311</v>
      </c>
      <c r="D93" s="155" t="s">
        <v>991</v>
      </c>
      <c r="E93" s="155" t="s">
        <v>345</v>
      </c>
      <c r="F93" s="156">
        <v>572307.46</v>
      </c>
      <c r="G93" s="158">
        <v>572307.46</v>
      </c>
      <c r="H93" s="154">
        <f t="shared" si="1"/>
        <v>100</v>
      </c>
    </row>
    <row r="94" spans="1:8" ht="24">
      <c r="A94" s="68">
        <v>83</v>
      </c>
      <c r="B94" s="181" t="s">
        <v>117</v>
      </c>
      <c r="C94" s="155" t="s">
        <v>311</v>
      </c>
      <c r="D94" s="155" t="s">
        <v>991</v>
      </c>
      <c r="E94" s="155" t="s">
        <v>268</v>
      </c>
      <c r="F94" s="156">
        <v>572307.46</v>
      </c>
      <c r="G94" s="158">
        <v>572307.46</v>
      </c>
      <c r="H94" s="154">
        <f t="shared" si="1"/>
        <v>100</v>
      </c>
    </row>
    <row r="95" spans="1:8" ht="24">
      <c r="A95" s="68">
        <v>84</v>
      </c>
      <c r="B95" s="181" t="s">
        <v>118</v>
      </c>
      <c r="C95" s="155" t="s">
        <v>311</v>
      </c>
      <c r="D95" s="155" t="s">
        <v>970</v>
      </c>
      <c r="E95" s="155" t="s">
        <v>345</v>
      </c>
      <c r="F95" s="156">
        <v>7327323.77</v>
      </c>
      <c r="G95" s="158">
        <v>7187215.71</v>
      </c>
      <c r="H95" s="154">
        <f t="shared" si="1"/>
        <v>98.0878685807001</v>
      </c>
    </row>
    <row r="96" spans="1:8" ht="24">
      <c r="A96" s="68">
        <v>85</v>
      </c>
      <c r="B96" s="181" t="s">
        <v>1062</v>
      </c>
      <c r="C96" s="155" t="s">
        <v>311</v>
      </c>
      <c r="D96" s="155" t="s">
        <v>970</v>
      </c>
      <c r="E96" s="155" t="s">
        <v>266</v>
      </c>
      <c r="F96" s="156">
        <v>1840824.32</v>
      </c>
      <c r="G96" s="158">
        <v>1771378.94</v>
      </c>
      <c r="H96" s="154">
        <f t="shared" si="1"/>
        <v>96.22748465209324</v>
      </c>
    </row>
    <row r="97" spans="1:8" ht="24">
      <c r="A97" s="68">
        <v>86</v>
      </c>
      <c r="B97" s="181" t="s">
        <v>119</v>
      </c>
      <c r="C97" s="155" t="s">
        <v>311</v>
      </c>
      <c r="D97" s="155" t="s">
        <v>970</v>
      </c>
      <c r="E97" s="155" t="s">
        <v>273</v>
      </c>
      <c r="F97" s="156">
        <v>888313</v>
      </c>
      <c r="G97" s="158">
        <v>886813</v>
      </c>
      <c r="H97" s="154">
        <f t="shared" si="1"/>
        <v>99.83114060021636</v>
      </c>
    </row>
    <row r="98" spans="1:8" ht="14.25" customHeight="1">
      <c r="A98" s="68">
        <v>87</v>
      </c>
      <c r="B98" s="181" t="s">
        <v>1063</v>
      </c>
      <c r="C98" s="155" t="s">
        <v>311</v>
      </c>
      <c r="D98" s="155" t="s">
        <v>970</v>
      </c>
      <c r="E98" s="155" t="s">
        <v>267</v>
      </c>
      <c r="F98" s="156">
        <v>4598186.45</v>
      </c>
      <c r="G98" s="158">
        <v>4529023.77</v>
      </c>
      <c r="H98" s="154">
        <f t="shared" si="1"/>
        <v>98.4958704751957</v>
      </c>
    </row>
    <row r="99" spans="1:8" ht="28.5" customHeight="1">
      <c r="A99" s="68">
        <v>88</v>
      </c>
      <c r="B99" s="181" t="s">
        <v>1066</v>
      </c>
      <c r="C99" s="155" t="s">
        <v>311</v>
      </c>
      <c r="D99" s="155" t="s">
        <v>969</v>
      </c>
      <c r="E99" s="155" t="s">
        <v>345</v>
      </c>
      <c r="F99" s="156">
        <v>145604.79</v>
      </c>
      <c r="G99" s="158">
        <v>145604.79</v>
      </c>
      <c r="H99" s="154">
        <f t="shared" si="1"/>
        <v>100</v>
      </c>
    </row>
    <row r="100" spans="1:8" ht="24">
      <c r="A100" s="68">
        <v>89</v>
      </c>
      <c r="B100" s="181" t="s">
        <v>1073</v>
      </c>
      <c r="C100" s="155" t="s">
        <v>311</v>
      </c>
      <c r="D100" s="155" t="s">
        <v>969</v>
      </c>
      <c r="E100" s="155" t="s">
        <v>269</v>
      </c>
      <c r="F100" s="156">
        <v>16539</v>
      </c>
      <c r="G100" s="158">
        <v>16539</v>
      </c>
      <c r="H100" s="154">
        <f t="shared" si="1"/>
        <v>100</v>
      </c>
    </row>
    <row r="101" spans="1:8" ht="27" customHeight="1">
      <c r="A101" s="68">
        <v>90</v>
      </c>
      <c r="B101" s="181" t="s">
        <v>1062</v>
      </c>
      <c r="C101" s="155" t="s">
        <v>311</v>
      </c>
      <c r="D101" s="155" t="s">
        <v>969</v>
      </c>
      <c r="E101" s="155" t="s">
        <v>266</v>
      </c>
      <c r="F101" s="156">
        <v>6727.47</v>
      </c>
      <c r="G101" s="158">
        <v>6727.47</v>
      </c>
      <c r="H101" s="154">
        <f t="shared" si="1"/>
        <v>100</v>
      </c>
    </row>
    <row r="102" spans="1:8" ht="13.5" customHeight="1">
      <c r="A102" s="68">
        <v>91</v>
      </c>
      <c r="B102" s="181" t="s">
        <v>1063</v>
      </c>
      <c r="C102" s="155" t="s">
        <v>311</v>
      </c>
      <c r="D102" s="155" t="s">
        <v>969</v>
      </c>
      <c r="E102" s="155" t="s">
        <v>267</v>
      </c>
      <c r="F102" s="156">
        <v>122338.32</v>
      </c>
      <c r="G102" s="158">
        <v>122338.32</v>
      </c>
      <c r="H102" s="154">
        <f t="shared" si="1"/>
        <v>100</v>
      </c>
    </row>
    <row r="103" spans="1:8" ht="24">
      <c r="A103" s="68">
        <v>92</v>
      </c>
      <c r="B103" s="181" t="s">
        <v>120</v>
      </c>
      <c r="C103" s="155" t="s">
        <v>311</v>
      </c>
      <c r="D103" s="155" t="s">
        <v>971</v>
      </c>
      <c r="E103" s="155" t="s">
        <v>345</v>
      </c>
      <c r="F103" s="156">
        <v>102602.9</v>
      </c>
      <c r="G103" s="158">
        <v>102602.9</v>
      </c>
      <c r="H103" s="154">
        <f t="shared" si="1"/>
        <v>100</v>
      </c>
    </row>
    <row r="104" spans="1:8" ht="24.75" customHeight="1">
      <c r="A104" s="68">
        <v>93</v>
      </c>
      <c r="B104" s="181" t="s">
        <v>1062</v>
      </c>
      <c r="C104" s="155" t="s">
        <v>311</v>
      </c>
      <c r="D104" s="155" t="s">
        <v>971</v>
      </c>
      <c r="E104" s="155" t="s">
        <v>266</v>
      </c>
      <c r="F104" s="156">
        <v>102602.9</v>
      </c>
      <c r="G104" s="158">
        <v>102602.9</v>
      </c>
      <c r="H104" s="154">
        <f t="shared" si="1"/>
        <v>100</v>
      </c>
    </row>
    <row r="105" spans="1:8" ht="12.75">
      <c r="A105" s="68">
        <v>94</v>
      </c>
      <c r="B105" s="184" t="s">
        <v>121</v>
      </c>
      <c r="C105" s="185" t="s">
        <v>291</v>
      </c>
      <c r="D105" s="185" t="s">
        <v>344</v>
      </c>
      <c r="E105" s="185" t="s">
        <v>345</v>
      </c>
      <c r="F105" s="156">
        <v>1537800</v>
      </c>
      <c r="G105" s="158">
        <v>1509102.32</v>
      </c>
      <c r="H105" s="154">
        <f t="shared" si="1"/>
        <v>98.13384835479256</v>
      </c>
    </row>
    <row r="106" spans="1:8" ht="12.75">
      <c r="A106" s="68">
        <v>95</v>
      </c>
      <c r="B106" s="184" t="s">
        <v>122</v>
      </c>
      <c r="C106" s="185" t="s">
        <v>395</v>
      </c>
      <c r="D106" s="185" t="s">
        <v>344</v>
      </c>
      <c r="E106" s="185" t="s">
        <v>345</v>
      </c>
      <c r="F106" s="156">
        <v>1537800</v>
      </c>
      <c r="G106" s="158">
        <v>1509102.32</v>
      </c>
      <c r="H106" s="154">
        <f t="shared" si="1"/>
        <v>98.13384835479256</v>
      </c>
    </row>
    <row r="107" spans="1:8" ht="24">
      <c r="A107" s="68">
        <v>96</v>
      </c>
      <c r="B107" s="181" t="s">
        <v>205</v>
      </c>
      <c r="C107" s="155" t="s">
        <v>395</v>
      </c>
      <c r="D107" s="155" t="s">
        <v>206</v>
      </c>
      <c r="E107" s="155" t="s">
        <v>345</v>
      </c>
      <c r="F107" s="156">
        <v>1537800</v>
      </c>
      <c r="G107" s="158">
        <v>1509102.32</v>
      </c>
      <c r="H107" s="154">
        <f t="shared" si="1"/>
        <v>98.13384835479256</v>
      </c>
    </row>
    <row r="108" spans="1:8" ht="24">
      <c r="A108" s="68">
        <v>97</v>
      </c>
      <c r="B108" s="181" t="s">
        <v>211</v>
      </c>
      <c r="C108" s="155" t="s">
        <v>395</v>
      </c>
      <c r="D108" s="155" t="s">
        <v>212</v>
      </c>
      <c r="E108" s="155" t="s">
        <v>345</v>
      </c>
      <c r="F108" s="156">
        <v>1537800</v>
      </c>
      <c r="G108" s="158">
        <v>1509102.32</v>
      </c>
      <c r="H108" s="154">
        <f t="shared" si="1"/>
        <v>98.13384835479256</v>
      </c>
    </row>
    <row r="109" spans="1:8" ht="24.75" customHeight="1">
      <c r="A109" s="68">
        <v>98</v>
      </c>
      <c r="B109" s="181" t="s">
        <v>123</v>
      </c>
      <c r="C109" s="155" t="s">
        <v>395</v>
      </c>
      <c r="D109" s="155" t="s">
        <v>469</v>
      </c>
      <c r="E109" s="155" t="s">
        <v>345</v>
      </c>
      <c r="F109" s="156">
        <v>1537800</v>
      </c>
      <c r="G109" s="158">
        <v>1509102.32</v>
      </c>
      <c r="H109" s="154">
        <f t="shared" si="1"/>
        <v>98.13384835479256</v>
      </c>
    </row>
    <row r="110" spans="1:8" ht="24" customHeight="1">
      <c r="A110" s="68">
        <v>99</v>
      </c>
      <c r="B110" s="181" t="s">
        <v>1057</v>
      </c>
      <c r="C110" s="155" t="s">
        <v>395</v>
      </c>
      <c r="D110" s="155" t="s">
        <v>469</v>
      </c>
      <c r="E110" s="155" t="s">
        <v>264</v>
      </c>
      <c r="F110" s="156">
        <v>1241964</v>
      </c>
      <c r="G110" s="158">
        <v>1238451.1</v>
      </c>
      <c r="H110" s="154">
        <f t="shared" si="1"/>
        <v>99.71714961142192</v>
      </c>
    </row>
    <row r="111" spans="1:8" ht="23.25" customHeight="1">
      <c r="A111" s="68">
        <v>100</v>
      </c>
      <c r="B111" s="181" t="s">
        <v>1062</v>
      </c>
      <c r="C111" s="155" t="s">
        <v>395</v>
      </c>
      <c r="D111" s="155" t="s">
        <v>469</v>
      </c>
      <c r="E111" s="155" t="s">
        <v>266</v>
      </c>
      <c r="F111" s="156">
        <v>195890.7</v>
      </c>
      <c r="G111" s="158">
        <v>174680.42</v>
      </c>
      <c r="H111" s="154">
        <f t="shared" si="1"/>
        <v>89.17239052185735</v>
      </c>
    </row>
    <row r="112" spans="1:8" ht="15.75" customHeight="1">
      <c r="A112" s="68">
        <v>101</v>
      </c>
      <c r="B112" s="181" t="s">
        <v>1063</v>
      </c>
      <c r="C112" s="155" t="s">
        <v>395</v>
      </c>
      <c r="D112" s="155" t="s">
        <v>469</v>
      </c>
      <c r="E112" s="155" t="s">
        <v>267</v>
      </c>
      <c r="F112" s="156">
        <v>99945.3</v>
      </c>
      <c r="G112" s="158">
        <v>95970.8</v>
      </c>
      <c r="H112" s="154">
        <f t="shared" si="1"/>
        <v>96.02332475864299</v>
      </c>
    </row>
    <row r="113" spans="1:8" ht="24">
      <c r="A113" s="68">
        <v>102</v>
      </c>
      <c r="B113" s="184" t="s">
        <v>124</v>
      </c>
      <c r="C113" s="185" t="s">
        <v>292</v>
      </c>
      <c r="D113" s="185" t="s">
        <v>344</v>
      </c>
      <c r="E113" s="185" t="s">
        <v>345</v>
      </c>
      <c r="F113" s="156">
        <v>6704838.53</v>
      </c>
      <c r="G113" s="158">
        <v>6633247.86</v>
      </c>
      <c r="H113" s="154">
        <f t="shared" si="1"/>
        <v>98.93225363027497</v>
      </c>
    </row>
    <row r="114" spans="1:8" ht="29.25" customHeight="1">
      <c r="A114" s="68">
        <v>103</v>
      </c>
      <c r="B114" s="184" t="s">
        <v>125</v>
      </c>
      <c r="C114" s="185" t="s">
        <v>585</v>
      </c>
      <c r="D114" s="185" t="s">
        <v>344</v>
      </c>
      <c r="E114" s="185" t="s">
        <v>345</v>
      </c>
      <c r="F114" s="156">
        <v>2586843.55</v>
      </c>
      <c r="G114" s="158">
        <v>2558900.88</v>
      </c>
      <c r="H114" s="154">
        <f t="shared" si="1"/>
        <v>98.91981600510785</v>
      </c>
    </row>
    <row r="115" spans="1:8" ht="24">
      <c r="A115" s="68">
        <v>104</v>
      </c>
      <c r="B115" s="181" t="s">
        <v>972</v>
      </c>
      <c r="C115" s="155" t="s">
        <v>585</v>
      </c>
      <c r="D115" s="155" t="s">
        <v>973</v>
      </c>
      <c r="E115" s="155" t="s">
        <v>345</v>
      </c>
      <c r="F115" s="156">
        <v>2584044.75</v>
      </c>
      <c r="G115" s="158">
        <v>2556102.08</v>
      </c>
      <c r="H115" s="154">
        <f t="shared" si="1"/>
        <v>98.91864604898967</v>
      </c>
    </row>
    <row r="116" spans="1:8" ht="48">
      <c r="A116" s="68">
        <v>105</v>
      </c>
      <c r="B116" s="181" t="s">
        <v>1174</v>
      </c>
      <c r="C116" s="155" t="s">
        <v>585</v>
      </c>
      <c r="D116" s="155" t="s">
        <v>470</v>
      </c>
      <c r="E116" s="155" t="s">
        <v>345</v>
      </c>
      <c r="F116" s="156">
        <v>2584044.75</v>
      </c>
      <c r="G116" s="158">
        <v>2556102.08</v>
      </c>
      <c r="H116" s="154">
        <f t="shared" si="1"/>
        <v>98.91864604898967</v>
      </c>
    </row>
    <row r="117" spans="1:8" ht="48.75" customHeight="1">
      <c r="A117" s="68">
        <v>106</v>
      </c>
      <c r="B117" s="181" t="s">
        <v>126</v>
      </c>
      <c r="C117" s="155" t="s">
        <v>585</v>
      </c>
      <c r="D117" s="155" t="s">
        <v>471</v>
      </c>
      <c r="E117" s="155" t="s">
        <v>345</v>
      </c>
      <c r="F117" s="156">
        <v>509847</v>
      </c>
      <c r="G117" s="158">
        <v>509847</v>
      </c>
      <c r="H117" s="154">
        <f t="shared" si="1"/>
        <v>100</v>
      </c>
    </row>
    <row r="118" spans="1:8" ht="16.5" customHeight="1">
      <c r="A118" s="68">
        <v>107</v>
      </c>
      <c r="B118" s="181" t="s">
        <v>1074</v>
      </c>
      <c r="C118" s="155" t="s">
        <v>585</v>
      </c>
      <c r="D118" s="155" t="s">
        <v>471</v>
      </c>
      <c r="E118" s="155" t="s">
        <v>267</v>
      </c>
      <c r="F118" s="156">
        <v>509847</v>
      </c>
      <c r="G118" s="158">
        <v>509847</v>
      </c>
      <c r="H118" s="154">
        <f t="shared" si="1"/>
        <v>100</v>
      </c>
    </row>
    <row r="119" spans="1:8" ht="12.75" customHeight="1">
      <c r="A119" s="68">
        <v>108</v>
      </c>
      <c r="B119" s="181" t="s">
        <v>127</v>
      </c>
      <c r="C119" s="155" t="s">
        <v>585</v>
      </c>
      <c r="D119" s="155" t="s">
        <v>472</v>
      </c>
      <c r="E119" s="155" t="s">
        <v>345</v>
      </c>
      <c r="F119" s="156">
        <v>2074197.75</v>
      </c>
      <c r="G119" s="158">
        <v>2046255.08</v>
      </c>
      <c r="H119" s="154">
        <f t="shared" si="1"/>
        <v>98.65284445516345</v>
      </c>
    </row>
    <row r="120" spans="1:8" ht="24" customHeight="1">
      <c r="A120" s="68">
        <v>109</v>
      </c>
      <c r="B120" s="181" t="s">
        <v>1087</v>
      </c>
      <c r="C120" s="155" t="s">
        <v>585</v>
      </c>
      <c r="D120" s="155" t="s">
        <v>472</v>
      </c>
      <c r="E120" s="155" t="s">
        <v>275</v>
      </c>
      <c r="F120" s="156">
        <v>1853642.96</v>
      </c>
      <c r="G120" s="158">
        <v>1853642.96</v>
      </c>
      <c r="H120" s="154">
        <f t="shared" si="1"/>
        <v>100</v>
      </c>
    </row>
    <row r="121" spans="1:8" ht="24">
      <c r="A121" s="68">
        <v>110</v>
      </c>
      <c r="B121" s="181" t="s">
        <v>1067</v>
      </c>
      <c r="C121" s="155" t="s">
        <v>585</v>
      </c>
      <c r="D121" s="155" t="s">
        <v>472</v>
      </c>
      <c r="E121" s="155" t="s">
        <v>266</v>
      </c>
      <c r="F121" s="156">
        <v>174978.99</v>
      </c>
      <c r="G121" s="158">
        <v>147036.32</v>
      </c>
      <c r="H121" s="154">
        <f t="shared" si="1"/>
        <v>84.03084278861137</v>
      </c>
    </row>
    <row r="122" spans="1:8" ht="14.25" customHeight="1">
      <c r="A122" s="68">
        <v>111</v>
      </c>
      <c r="B122" s="181" t="s">
        <v>1074</v>
      </c>
      <c r="C122" s="155" t="s">
        <v>585</v>
      </c>
      <c r="D122" s="155" t="s">
        <v>472</v>
      </c>
      <c r="E122" s="155" t="s">
        <v>267</v>
      </c>
      <c r="F122" s="156">
        <v>45575.8</v>
      </c>
      <c r="G122" s="158">
        <v>45575.8</v>
      </c>
      <c r="H122" s="154">
        <f t="shared" si="1"/>
        <v>100</v>
      </c>
    </row>
    <row r="123" spans="1:8" ht="12.75">
      <c r="A123" s="68">
        <v>112</v>
      </c>
      <c r="B123" s="181" t="s">
        <v>1059</v>
      </c>
      <c r="C123" s="155" t="s">
        <v>585</v>
      </c>
      <c r="D123" s="155" t="s">
        <v>967</v>
      </c>
      <c r="E123" s="155" t="s">
        <v>345</v>
      </c>
      <c r="F123" s="156">
        <v>2798.8</v>
      </c>
      <c r="G123" s="158">
        <v>2798.8</v>
      </c>
      <c r="H123" s="154">
        <f t="shared" si="1"/>
        <v>100</v>
      </c>
    </row>
    <row r="124" spans="1:8" ht="27" customHeight="1">
      <c r="A124" s="68">
        <v>113</v>
      </c>
      <c r="B124" s="181" t="s">
        <v>1066</v>
      </c>
      <c r="C124" s="155" t="s">
        <v>585</v>
      </c>
      <c r="D124" s="155" t="s">
        <v>969</v>
      </c>
      <c r="E124" s="155" t="s">
        <v>345</v>
      </c>
      <c r="F124" s="156">
        <v>2798.8</v>
      </c>
      <c r="G124" s="158">
        <v>2798.8</v>
      </c>
      <c r="H124" s="154">
        <f t="shared" si="1"/>
        <v>100</v>
      </c>
    </row>
    <row r="125" spans="1:8" ht="24.75" customHeight="1">
      <c r="A125" s="68">
        <v>114</v>
      </c>
      <c r="B125" s="181" t="s">
        <v>1062</v>
      </c>
      <c r="C125" s="155" t="s">
        <v>585</v>
      </c>
      <c r="D125" s="155" t="s">
        <v>969</v>
      </c>
      <c r="E125" s="155" t="s">
        <v>266</v>
      </c>
      <c r="F125" s="156">
        <v>2798.8</v>
      </c>
      <c r="G125" s="158">
        <v>2798.8</v>
      </c>
      <c r="H125" s="154">
        <f t="shared" si="1"/>
        <v>100</v>
      </c>
    </row>
    <row r="126" spans="1:8" ht="12.75">
      <c r="A126" s="68">
        <v>115</v>
      </c>
      <c r="B126" s="184" t="s">
        <v>128</v>
      </c>
      <c r="C126" s="185" t="s">
        <v>346</v>
      </c>
      <c r="D126" s="185" t="s">
        <v>344</v>
      </c>
      <c r="E126" s="185" t="s">
        <v>345</v>
      </c>
      <c r="F126" s="156">
        <v>3831590.98</v>
      </c>
      <c r="G126" s="158">
        <v>3792490.98</v>
      </c>
      <c r="H126" s="154">
        <f t="shared" si="1"/>
        <v>98.97953617168187</v>
      </c>
    </row>
    <row r="127" spans="1:8" ht="24.75" customHeight="1">
      <c r="A127" s="68">
        <v>116</v>
      </c>
      <c r="B127" s="181" t="s">
        <v>972</v>
      </c>
      <c r="C127" s="155" t="s">
        <v>346</v>
      </c>
      <c r="D127" s="155" t="s">
        <v>973</v>
      </c>
      <c r="E127" s="155" t="s">
        <v>345</v>
      </c>
      <c r="F127" s="156">
        <v>3822462</v>
      </c>
      <c r="G127" s="158">
        <v>3783362</v>
      </c>
      <c r="H127" s="154">
        <f t="shared" si="1"/>
        <v>98.97709905291407</v>
      </c>
    </row>
    <row r="128" spans="1:8" ht="25.5" customHeight="1">
      <c r="A128" s="68">
        <v>117</v>
      </c>
      <c r="B128" s="181" t="s">
        <v>974</v>
      </c>
      <c r="C128" s="155" t="s">
        <v>346</v>
      </c>
      <c r="D128" s="155" t="s">
        <v>975</v>
      </c>
      <c r="E128" s="155" t="s">
        <v>345</v>
      </c>
      <c r="F128" s="156">
        <v>3822462</v>
      </c>
      <c r="G128" s="158">
        <v>3783362</v>
      </c>
      <c r="H128" s="154">
        <f t="shared" si="1"/>
        <v>98.97709905291407</v>
      </c>
    </row>
    <row r="129" spans="1:8" ht="14.25" customHeight="1">
      <c r="A129" s="68">
        <v>118</v>
      </c>
      <c r="B129" s="181" t="s">
        <v>129</v>
      </c>
      <c r="C129" s="155" t="s">
        <v>346</v>
      </c>
      <c r="D129" s="155" t="s">
        <v>976</v>
      </c>
      <c r="E129" s="155" t="s">
        <v>345</v>
      </c>
      <c r="F129" s="156">
        <v>638499</v>
      </c>
      <c r="G129" s="158">
        <v>599399</v>
      </c>
      <c r="H129" s="154">
        <f t="shared" si="1"/>
        <v>93.87626292288633</v>
      </c>
    </row>
    <row r="130" spans="1:8" ht="24.75" customHeight="1">
      <c r="A130" s="68">
        <v>119</v>
      </c>
      <c r="B130" s="181" t="s">
        <v>130</v>
      </c>
      <c r="C130" s="155" t="s">
        <v>346</v>
      </c>
      <c r="D130" s="155" t="s">
        <v>976</v>
      </c>
      <c r="E130" s="155" t="s">
        <v>269</v>
      </c>
      <c r="F130" s="156">
        <v>28000</v>
      </c>
      <c r="G130" s="158">
        <v>10400</v>
      </c>
      <c r="H130" s="154">
        <f t="shared" si="1"/>
        <v>37.142857142857146</v>
      </c>
    </row>
    <row r="131" spans="1:8" ht="13.5" customHeight="1">
      <c r="A131" s="68">
        <v>120</v>
      </c>
      <c r="B131" s="181" t="s">
        <v>1063</v>
      </c>
      <c r="C131" s="155" t="s">
        <v>346</v>
      </c>
      <c r="D131" s="155" t="s">
        <v>976</v>
      </c>
      <c r="E131" s="155" t="s">
        <v>267</v>
      </c>
      <c r="F131" s="156">
        <v>512606</v>
      </c>
      <c r="G131" s="158">
        <v>491106</v>
      </c>
      <c r="H131" s="154">
        <f t="shared" si="1"/>
        <v>95.80574554336079</v>
      </c>
    </row>
    <row r="132" spans="1:8" ht="24.75" customHeight="1">
      <c r="A132" s="68">
        <v>121</v>
      </c>
      <c r="B132" s="181" t="s">
        <v>131</v>
      </c>
      <c r="C132" s="155" t="s">
        <v>346</v>
      </c>
      <c r="D132" s="155" t="s">
        <v>976</v>
      </c>
      <c r="E132" s="155" t="s">
        <v>990</v>
      </c>
      <c r="F132" s="156">
        <v>97893</v>
      </c>
      <c r="G132" s="158">
        <v>97893</v>
      </c>
      <c r="H132" s="154">
        <f t="shared" si="1"/>
        <v>100</v>
      </c>
    </row>
    <row r="133" spans="1:8" ht="27.75" customHeight="1">
      <c r="A133" s="68">
        <v>122</v>
      </c>
      <c r="B133" s="181" t="s">
        <v>132</v>
      </c>
      <c r="C133" s="155" t="s">
        <v>346</v>
      </c>
      <c r="D133" s="155" t="s">
        <v>473</v>
      </c>
      <c r="E133" s="155" t="s">
        <v>345</v>
      </c>
      <c r="F133" s="156">
        <v>3183963</v>
      </c>
      <c r="G133" s="158">
        <v>3183963</v>
      </c>
      <c r="H133" s="154">
        <f t="shared" si="1"/>
        <v>100</v>
      </c>
    </row>
    <row r="134" spans="1:8" ht="26.25" customHeight="1">
      <c r="A134" s="68">
        <v>123</v>
      </c>
      <c r="B134" s="181" t="s">
        <v>133</v>
      </c>
      <c r="C134" s="155" t="s">
        <v>346</v>
      </c>
      <c r="D134" s="155" t="s">
        <v>473</v>
      </c>
      <c r="E134" s="155" t="s">
        <v>592</v>
      </c>
      <c r="F134" s="156">
        <v>3183963</v>
      </c>
      <c r="G134" s="158">
        <v>3183963</v>
      </c>
      <c r="H134" s="154">
        <f t="shared" si="1"/>
        <v>100</v>
      </c>
    </row>
    <row r="135" spans="1:8" ht="12.75">
      <c r="A135" s="68">
        <v>124</v>
      </c>
      <c r="B135" s="181" t="s">
        <v>1055</v>
      </c>
      <c r="C135" s="155" t="s">
        <v>346</v>
      </c>
      <c r="D135" s="155" t="s">
        <v>967</v>
      </c>
      <c r="E135" s="155" t="s">
        <v>345</v>
      </c>
      <c r="F135" s="156">
        <v>9128.98</v>
      </c>
      <c r="G135" s="158">
        <v>9128.98</v>
      </c>
      <c r="H135" s="154">
        <f t="shared" si="1"/>
        <v>100</v>
      </c>
    </row>
    <row r="136" spans="1:8" ht="51.75" customHeight="1">
      <c r="A136" s="68">
        <v>125</v>
      </c>
      <c r="B136" s="181" t="s">
        <v>134</v>
      </c>
      <c r="C136" s="155" t="s">
        <v>346</v>
      </c>
      <c r="D136" s="155" t="s">
        <v>590</v>
      </c>
      <c r="E136" s="155" t="s">
        <v>345</v>
      </c>
      <c r="F136" s="156">
        <v>9128.98</v>
      </c>
      <c r="G136" s="158">
        <v>9128.98</v>
      </c>
      <c r="H136" s="154">
        <f t="shared" si="1"/>
        <v>100</v>
      </c>
    </row>
    <row r="137" spans="1:8" ht="51.75" customHeight="1">
      <c r="A137" s="68">
        <v>126</v>
      </c>
      <c r="B137" s="181" t="s">
        <v>135</v>
      </c>
      <c r="C137" s="155" t="s">
        <v>346</v>
      </c>
      <c r="D137" s="155" t="s">
        <v>590</v>
      </c>
      <c r="E137" s="155" t="s">
        <v>591</v>
      </c>
      <c r="F137" s="156">
        <v>8728.98</v>
      </c>
      <c r="G137" s="158">
        <v>8728.98</v>
      </c>
      <c r="H137" s="154">
        <f t="shared" si="1"/>
        <v>100</v>
      </c>
    </row>
    <row r="138" spans="1:8" ht="12.75">
      <c r="A138" s="68">
        <v>127</v>
      </c>
      <c r="B138" s="181" t="s">
        <v>1071</v>
      </c>
      <c r="C138" s="155" t="s">
        <v>346</v>
      </c>
      <c r="D138" s="155" t="s">
        <v>590</v>
      </c>
      <c r="E138" s="155" t="s">
        <v>271</v>
      </c>
      <c r="F138" s="156">
        <v>400</v>
      </c>
      <c r="G138" s="158">
        <v>400</v>
      </c>
      <c r="H138" s="154">
        <f t="shared" si="1"/>
        <v>100</v>
      </c>
    </row>
    <row r="139" spans="1:8" ht="24">
      <c r="A139" s="68">
        <v>128</v>
      </c>
      <c r="B139" s="184" t="s">
        <v>136</v>
      </c>
      <c r="C139" s="185" t="s">
        <v>260</v>
      </c>
      <c r="D139" s="185" t="s">
        <v>344</v>
      </c>
      <c r="E139" s="185" t="s">
        <v>345</v>
      </c>
      <c r="F139" s="156">
        <v>286404</v>
      </c>
      <c r="G139" s="158">
        <v>281856</v>
      </c>
      <c r="H139" s="154">
        <f t="shared" si="1"/>
        <v>98.4120333514895</v>
      </c>
    </row>
    <row r="140" spans="1:8" ht="24">
      <c r="A140" s="68">
        <v>129</v>
      </c>
      <c r="B140" s="181" t="s">
        <v>972</v>
      </c>
      <c r="C140" s="155" t="s">
        <v>260</v>
      </c>
      <c r="D140" s="155" t="s">
        <v>973</v>
      </c>
      <c r="E140" s="155" t="s">
        <v>345</v>
      </c>
      <c r="F140" s="156">
        <v>281404</v>
      </c>
      <c r="G140" s="158">
        <v>58212</v>
      </c>
      <c r="H140" s="154">
        <f t="shared" si="1"/>
        <v>20.68627311623147</v>
      </c>
    </row>
    <row r="141" spans="1:8" ht="12.75">
      <c r="A141" s="68">
        <v>130</v>
      </c>
      <c r="B141" s="181" t="s">
        <v>474</v>
      </c>
      <c r="C141" s="155" t="s">
        <v>260</v>
      </c>
      <c r="D141" s="155" t="s">
        <v>475</v>
      </c>
      <c r="E141" s="155" t="s">
        <v>345</v>
      </c>
      <c r="F141" s="156">
        <v>58212</v>
      </c>
      <c r="G141" s="158">
        <v>12212</v>
      </c>
      <c r="H141" s="154">
        <f aca="true" t="shared" si="2" ref="H141:H204">G141/F141*100</f>
        <v>20.978492407063836</v>
      </c>
    </row>
    <row r="142" spans="1:8" ht="25.5" customHeight="1">
      <c r="A142" s="68">
        <v>131</v>
      </c>
      <c r="B142" s="181" t="s">
        <v>137</v>
      </c>
      <c r="C142" s="155" t="s">
        <v>260</v>
      </c>
      <c r="D142" s="155" t="s">
        <v>476</v>
      </c>
      <c r="E142" s="155" t="s">
        <v>345</v>
      </c>
      <c r="F142" s="156">
        <v>12212</v>
      </c>
      <c r="G142" s="158">
        <v>12212</v>
      </c>
      <c r="H142" s="154">
        <f t="shared" si="2"/>
        <v>100</v>
      </c>
    </row>
    <row r="143" spans="1:8" ht="14.25" customHeight="1">
      <c r="A143" s="68">
        <v>132</v>
      </c>
      <c r="B143" s="181" t="s">
        <v>1063</v>
      </c>
      <c r="C143" s="155" t="s">
        <v>260</v>
      </c>
      <c r="D143" s="155" t="s">
        <v>476</v>
      </c>
      <c r="E143" s="155" t="s">
        <v>267</v>
      </c>
      <c r="F143" s="156">
        <v>12212</v>
      </c>
      <c r="G143" s="228">
        <v>12212</v>
      </c>
      <c r="H143" s="154">
        <f t="shared" si="2"/>
        <v>100</v>
      </c>
    </row>
    <row r="144" spans="1:8" ht="39.75" customHeight="1">
      <c r="A144" s="68">
        <v>133</v>
      </c>
      <c r="B144" s="181" t="s">
        <v>138</v>
      </c>
      <c r="C144" s="155" t="s">
        <v>260</v>
      </c>
      <c r="D144" s="155" t="s">
        <v>238</v>
      </c>
      <c r="E144" s="155" t="s">
        <v>345</v>
      </c>
      <c r="F144" s="156">
        <v>46000</v>
      </c>
      <c r="G144" s="158">
        <v>46000</v>
      </c>
      <c r="H144" s="154">
        <f t="shared" si="2"/>
        <v>100</v>
      </c>
    </row>
    <row r="145" spans="1:8" ht="12.75">
      <c r="A145" s="68">
        <v>134</v>
      </c>
      <c r="B145" s="181" t="s">
        <v>139</v>
      </c>
      <c r="C145" s="155" t="s">
        <v>260</v>
      </c>
      <c r="D145" s="155" t="s">
        <v>238</v>
      </c>
      <c r="E145" s="155" t="s">
        <v>1147</v>
      </c>
      <c r="F145" s="156">
        <v>46000</v>
      </c>
      <c r="G145" s="228">
        <v>46000</v>
      </c>
      <c r="H145" s="154">
        <f t="shared" si="2"/>
        <v>100</v>
      </c>
    </row>
    <row r="146" spans="1:8" ht="24">
      <c r="A146" s="68">
        <v>135</v>
      </c>
      <c r="B146" s="181" t="s">
        <v>477</v>
      </c>
      <c r="C146" s="155" t="s">
        <v>260</v>
      </c>
      <c r="D146" s="155" t="s">
        <v>478</v>
      </c>
      <c r="E146" s="155" t="s">
        <v>345</v>
      </c>
      <c r="F146" s="156">
        <v>223192</v>
      </c>
      <c r="G146" s="158">
        <v>218644</v>
      </c>
      <c r="H146" s="154">
        <f t="shared" si="2"/>
        <v>97.96229255528873</v>
      </c>
    </row>
    <row r="147" spans="1:8" ht="36">
      <c r="A147" s="68">
        <v>136</v>
      </c>
      <c r="B147" s="181" t="s">
        <v>140</v>
      </c>
      <c r="C147" s="155" t="s">
        <v>260</v>
      </c>
      <c r="D147" s="155" t="s">
        <v>479</v>
      </c>
      <c r="E147" s="155" t="s">
        <v>345</v>
      </c>
      <c r="F147" s="156">
        <v>223192</v>
      </c>
      <c r="G147" s="158">
        <v>218644</v>
      </c>
      <c r="H147" s="154">
        <f t="shared" si="2"/>
        <v>97.96229255528873</v>
      </c>
    </row>
    <row r="148" spans="1:8" ht="13.5" customHeight="1">
      <c r="A148" s="68">
        <v>137</v>
      </c>
      <c r="B148" s="181" t="s">
        <v>1063</v>
      </c>
      <c r="C148" s="155" t="s">
        <v>260</v>
      </c>
      <c r="D148" s="155" t="s">
        <v>479</v>
      </c>
      <c r="E148" s="155" t="s">
        <v>267</v>
      </c>
      <c r="F148" s="156">
        <v>223192</v>
      </c>
      <c r="G148" s="158">
        <v>5000</v>
      </c>
      <c r="H148" s="154">
        <f t="shared" si="2"/>
        <v>2.240223663930607</v>
      </c>
    </row>
    <row r="149" spans="1:8" ht="12.75">
      <c r="A149" s="68">
        <v>138</v>
      </c>
      <c r="B149" s="181" t="s">
        <v>1059</v>
      </c>
      <c r="C149" s="155" t="s">
        <v>260</v>
      </c>
      <c r="D149" s="155" t="s">
        <v>967</v>
      </c>
      <c r="E149" s="155" t="s">
        <v>345</v>
      </c>
      <c r="F149" s="156">
        <v>5000</v>
      </c>
      <c r="G149" s="158">
        <v>5000</v>
      </c>
      <c r="H149" s="154">
        <f t="shared" si="2"/>
        <v>100</v>
      </c>
    </row>
    <row r="150" spans="1:8" ht="37.5" customHeight="1">
      <c r="A150" s="68">
        <v>139</v>
      </c>
      <c r="B150" s="181" t="s">
        <v>141</v>
      </c>
      <c r="C150" s="155" t="s">
        <v>260</v>
      </c>
      <c r="D150" s="155" t="s">
        <v>593</v>
      </c>
      <c r="E150" s="155" t="s">
        <v>345</v>
      </c>
      <c r="F150" s="156">
        <v>5000</v>
      </c>
      <c r="G150" s="158">
        <v>5000</v>
      </c>
      <c r="H150" s="154">
        <f t="shared" si="2"/>
        <v>100</v>
      </c>
    </row>
    <row r="151" spans="1:8" ht="14.25" customHeight="1">
      <c r="A151" s="68">
        <v>140</v>
      </c>
      <c r="B151" s="181" t="s">
        <v>1063</v>
      </c>
      <c r="C151" s="155" t="s">
        <v>260</v>
      </c>
      <c r="D151" s="155" t="s">
        <v>593</v>
      </c>
      <c r="E151" s="155" t="s">
        <v>267</v>
      </c>
      <c r="F151" s="156">
        <v>5000</v>
      </c>
      <c r="G151" s="158">
        <v>5000</v>
      </c>
      <c r="H151" s="154">
        <f t="shared" si="2"/>
        <v>100</v>
      </c>
    </row>
    <row r="152" spans="1:8" ht="12.75">
      <c r="A152" s="68">
        <v>141</v>
      </c>
      <c r="B152" s="184" t="s">
        <v>142</v>
      </c>
      <c r="C152" s="185" t="s">
        <v>293</v>
      </c>
      <c r="D152" s="185" t="s">
        <v>344</v>
      </c>
      <c r="E152" s="185" t="s">
        <v>345</v>
      </c>
      <c r="F152" s="156">
        <v>107537762.75</v>
      </c>
      <c r="G152" s="158">
        <v>83092404.88</v>
      </c>
      <c r="H152" s="154">
        <f t="shared" si="2"/>
        <v>77.26811750135651</v>
      </c>
    </row>
    <row r="153" spans="1:8" ht="12.75">
      <c r="A153" s="68">
        <v>142</v>
      </c>
      <c r="B153" s="184" t="s">
        <v>143</v>
      </c>
      <c r="C153" s="185" t="s">
        <v>343</v>
      </c>
      <c r="D153" s="185" t="s">
        <v>344</v>
      </c>
      <c r="E153" s="185" t="s">
        <v>345</v>
      </c>
      <c r="F153" s="156">
        <v>750000</v>
      </c>
      <c r="G153" s="158">
        <v>750000</v>
      </c>
      <c r="H153" s="154">
        <f t="shared" si="2"/>
        <v>100</v>
      </c>
    </row>
    <row r="154" spans="1:8" ht="26.25" customHeight="1">
      <c r="A154" s="68">
        <v>143</v>
      </c>
      <c r="B154" s="181" t="s">
        <v>480</v>
      </c>
      <c r="C154" s="155" t="s">
        <v>343</v>
      </c>
      <c r="D154" s="155" t="s">
        <v>481</v>
      </c>
      <c r="E154" s="155" t="s">
        <v>345</v>
      </c>
      <c r="F154" s="156">
        <v>750000</v>
      </c>
      <c r="G154" s="158">
        <v>750000</v>
      </c>
      <c r="H154" s="154">
        <f t="shared" si="2"/>
        <v>100</v>
      </c>
    </row>
    <row r="155" spans="1:8" ht="27" customHeight="1">
      <c r="A155" s="68">
        <v>144</v>
      </c>
      <c r="B155" s="181" t="s">
        <v>482</v>
      </c>
      <c r="C155" s="155" t="s">
        <v>343</v>
      </c>
      <c r="D155" s="155" t="s">
        <v>483</v>
      </c>
      <c r="E155" s="155" t="s">
        <v>345</v>
      </c>
      <c r="F155" s="156">
        <v>750000</v>
      </c>
      <c r="G155" s="158">
        <v>750000</v>
      </c>
      <c r="H155" s="154">
        <f t="shared" si="2"/>
        <v>100</v>
      </c>
    </row>
    <row r="156" spans="1:8" ht="26.25" customHeight="1">
      <c r="A156" s="68">
        <v>145</v>
      </c>
      <c r="B156" s="181" t="s">
        <v>144</v>
      </c>
      <c r="C156" s="155" t="s">
        <v>343</v>
      </c>
      <c r="D156" s="155" t="s">
        <v>484</v>
      </c>
      <c r="E156" s="155" t="s">
        <v>345</v>
      </c>
      <c r="F156" s="156">
        <v>750000</v>
      </c>
      <c r="G156" s="158">
        <v>750000</v>
      </c>
      <c r="H156" s="154">
        <f t="shared" si="2"/>
        <v>100</v>
      </c>
    </row>
    <row r="157" spans="1:8" ht="14.25" customHeight="1">
      <c r="A157" s="68">
        <v>146</v>
      </c>
      <c r="B157" s="181" t="s">
        <v>1063</v>
      </c>
      <c r="C157" s="155" t="s">
        <v>343</v>
      </c>
      <c r="D157" s="155" t="s">
        <v>484</v>
      </c>
      <c r="E157" s="155" t="s">
        <v>267</v>
      </c>
      <c r="F157" s="156">
        <v>750000</v>
      </c>
      <c r="G157" s="158">
        <v>750000</v>
      </c>
      <c r="H157" s="154">
        <f t="shared" si="2"/>
        <v>100</v>
      </c>
    </row>
    <row r="158" spans="1:8" ht="13.5" customHeight="1">
      <c r="A158" s="68">
        <v>147</v>
      </c>
      <c r="B158" s="184" t="s">
        <v>145</v>
      </c>
      <c r="C158" s="185" t="s">
        <v>422</v>
      </c>
      <c r="D158" s="185" t="s">
        <v>344</v>
      </c>
      <c r="E158" s="185" t="s">
        <v>345</v>
      </c>
      <c r="F158" s="156">
        <v>100000</v>
      </c>
      <c r="G158" s="158">
        <v>99000</v>
      </c>
      <c r="H158" s="154">
        <f t="shared" si="2"/>
        <v>99</v>
      </c>
    </row>
    <row r="159" spans="1:8" ht="24">
      <c r="A159" s="68">
        <v>148</v>
      </c>
      <c r="B159" s="181" t="s">
        <v>972</v>
      </c>
      <c r="C159" s="155" t="s">
        <v>422</v>
      </c>
      <c r="D159" s="155" t="s">
        <v>973</v>
      </c>
      <c r="E159" s="155" t="s">
        <v>345</v>
      </c>
      <c r="F159" s="156">
        <v>100000</v>
      </c>
      <c r="G159" s="158">
        <v>99000</v>
      </c>
      <c r="H159" s="154">
        <f t="shared" si="2"/>
        <v>99</v>
      </c>
    </row>
    <row r="160" spans="1:8" ht="12.75">
      <c r="A160" s="68">
        <v>149</v>
      </c>
      <c r="B160" s="181" t="s">
        <v>485</v>
      </c>
      <c r="C160" s="155" t="s">
        <v>422</v>
      </c>
      <c r="D160" s="155" t="s">
        <v>486</v>
      </c>
      <c r="E160" s="155" t="s">
        <v>345</v>
      </c>
      <c r="F160" s="156">
        <v>100000</v>
      </c>
      <c r="G160" s="158">
        <v>99000</v>
      </c>
      <c r="H160" s="154">
        <f t="shared" si="2"/>
        <v>99</v>
      </c>
    </row>
    <row r="161" spans="1:8" ht="24">
      <c r="A161" s="68">
        <v>150</v>
      </c>
      <c r="B161" s="181" t="s">
        <v>146</v>
      </c>
      <c r="C161" s="155" t="s">
        <v>422</v>
      </c>
      <c r="D161" s="155" t="s">
        <v>487</v>
      </c>
      <c r="E161" s="155" t="s">
        <v>345</v>
      </c>
      <c r="F161" s="156">
        <v>100000</v>
      </c>
      <c r="G161" s="158">
        <v>99000</v>
      </c>
      <c r="H161" s="154">
        <f t="shared" si="2"/>
        <v>99</v>
      </c>
    </row>
    <row r="162" spans="1:8" ht="14.25" customHeight="1">
      <c r="A162" s="68">
        <v>151</v>
      </c>
      <c r="B162" s="181" t="s">
        <v>1063</v>
      </c>
      <c r="C162" s="155" t="s">
        <v>422</v>
      </c>
      <c r="D162" s="155" t="s">
        <v>487</v>
      </c>
      <c r="E162" s="155" t="s">
        <v>267</v>
      </c>
      <c r="F162" s="156">
        <v>100000</v>
      </c>
      <c r="G162" s="158">
        <v>99000</v>
      </c>
      <c r="H162" s="154">
        <f t="shared" si="2"/>
        <v>99</v>
      </c>
    </row>
    <row r="163" spans="1:8" ht="12.75">
      <c r="A163" s="68">
        <v>152</v>
      </c>
      <c r="B163" s="184" t="s">
        <v>147</v>
      </c>
      <c r="C163" s="185" t="s">
        <v>312</v>
      </c>
      <c r="D163" s="185" t="s">
        <v>344</v>
      </c>
      <c r="E163" s="185" t="s">
        <v>345</v>
      </c>
      <c r="F163" s="156">
        <v>2228000.35</v>
      </c>
      <c r="G163" s="158">
        <v>2228000.35</v>
      </c>
      <c r="H163" s="154">
        <f t="shared" si="2"/>
        <v>100</v>
      </c>
    </row>
    <row r="164" spans="1:8" ht="24">
      <c r="A164" s="68">
        <v>153</v>
      </c>
      <c r="B164" s="181" t="s">
        <v>977</v>
      </c>
      <c r="C164" s="155" t="s">
        <v>312</v>
      </c>
      <c r="D164" s="155" t="s">
        <v>978</v>
      </c>
      <c r="E164" s="155" t="s">
        <v>345</v>
      </c>
      <c r="F164" s="156">
        <v>2228000.35</v>
      </c>
      <c r="G164" s="158">
        <v>2228000.35</v>
      </c>
      <c r="H164" s="154">
        <f t="shared" si="2"/>
        <v>100</v>
      </c>
    </row>
    <row r="165" spans="1:8" ht="24">
      <c r="A165" s="68">
        <v>154</v>
      </c>
      <c r="B165" s="181" t="s">
        <v>979</v>
      </c>
      <c r="C165" s="155" t="s">
        <v>312</v>
      </c>
      <c r="D165" s="155" t="s">
        <v>980</v>
      </c>
      <c r="E165" s="155" t="s">
        <v>345</v>
      </c>
      <c r="F165" s="156">
        <v>2228000.35</v>
      </c>
      <c r="G165" s="158">
        <v>2228000.35</v>
      </c>
      <c r="H165" s="154">
        <f t="shared" si="2"/>
        <v>100</v>
      </c>
    </row>
    <row r="166" spans="1:8" ht="12.75">
      <c r="A166" s="68">
        <v>155</v>
      </c>
      <c r="B166" s="181" t="s">
        <v>148</v>
      </c>
      <c r="C166" s="155" t="s">
        <v>312</v>
      </c>
      <c r="D166" s="155" t="s">
        <v>488</v>
      </c>
      <c r="E166" s="155" t="s">
        <v>345</v>
      </c>
      <c r="F166" s="156">
        <v>1425000</v>
      </c>
      <c r="G166" s="158">
        <v>1425000</v>
      </c>
      <c r="H166" s="154">
        <f t="shared" si="2"/>
        <v>100</v>
      </c>
    </row>
    <row r="167" spans="1:8" ht="13.5" customHeight="1">
      <c r="A167" s="68">
        <v>156</v>
      </c>
      <c r="B167" s="181" t="s">
        <v>1063</v>
      </c>
      <c r="C167" s="155" t="s">
        <v>312</v>
      </c>
      <c r="D167" s="155" t="s">
        <v>488</v>
      </c>
      <c r="E167" s="155" t="s">
        <v>267</v>
      </c>
      <c r="F167" s="156">
        <v>1425000</v>
      </c>
      <c r="G167" s="158">
        <v>1425000</v>
      </c>
      <c r="H167" s="154">
        <f t="shared" si="2"/>
        <v>100</v>
      </c>
    </row>
    <row r="168" spans="1:8" ht="12.75" customHeight="1">
      <c r="A168" s="68">
        <v>157</v>
      </c>
      <c r="B168" s="181" t="s">
        <v>149</v>
      </c>
      <c r="C168" s="155" t="s">
        <v>312</v>
      </c>
      <c r="D168" s="155" t="s">
        <v>362</v>
      </c>
      <c r="E168" s="155" t="s">
        <v>345</v>
      </c>
      <c r="F168" s="156">
        <v>803000.35</v>
      </c>
      <c r="G168" s="158">
        <v>803000.35</v>
      </c>
      <c r="H168" s="154">
        <f t="shared" si="2"/>
        <v>100</v>
      </c>
    </row>
    <row r="169" spans="1:8" ht="24">
      <c r="A169" s="68">
        <v>158</v>
      </c>
      <c r="B169" s="181" t="s">
        <v>150</v>
      </c>
      <c r="C169" s="155" t="s">
        <v>312</v>
      </c>
      <c r="D169" s="155" t="s">
        <v>362</v>
      </c>
      <c r="E169" s="155" t="s">
        <v>339</v>
      </c>
      <c r="F169" s="156">
        <v>803000.35</v>
      </c>
      <c r="G169" s="158">
        <v>803000.35</v>
      </c>
      <c r="H169" s="154">
        <f t="shared" si="2"/>
        <v>100</v>
      </c>
    </row>
    <row r="170" spans="1:8" ht="12.75">
      <c r="A170" s="68">
        <v>159</v>
      </c>
      <c r="B170" s="184" t="s">
        <v>151</v>
      </c>
      <c r="C170" s="185" t="s">
        <v>261</v>
      </c>
      <c r="D170" s="185" t="s">
        <v>344</v>
      </c>
      <c r="E170" s="185" t="s">
        <v>345</v>
      </c>
      <c r="F170" s="156">
        <v>97265917.33</v>
      </c>
      <c r="G170" s="238">
        <f>G171</f>
        <v>74810559.46</v>
      </c>
      <c r="H170" s="154">
        <f t="shared" si="2"/>
        <v>76.91343639538776</v>
      </c>
    </row>
    <row r="171" spans="1:8" ht="26.25" customHeight="1">
      <c r="A171" s="68">
        <v>160</v>
      </c>
      <c r="B171" s="181" t="s">
        <v>977</v>
      </c>
      <c r="C171" s="155" t="s">
        <v>261</v>
      </c>
      <c r="D171" s="155" t="s">
        <v>978</v>
      </c>
      <c r="E171" s="155" t="s">
        <v>345</v>
      </c>
      <c r="F171" s="156">
        <v>96066554.45</v>
      </c>
      <c r="G171" s="158">
        <v>74810559.46</v>
      </c>
      <c r="H171" s="154">
        <f t="shared" si="2"/>
        <v>77.87367818936072</v>
      </c>
    </row>
    <row r="172" spans="1:8" ht="24">
      <c r="A172" s="68">
        <v>161</v>
      </c>
      <c r="B172" s="181" t="s">
        <v>992</v>
      </c>
      <c r="C172" s="155" t="s">
        <v>261</v>
      </c>
      <c r="D172" s="155" t="s">
        <v>993</v>
      </c>
      <c r="E172" s="155" t="s">
        <v>345</v>
      </c>
      <c r="F172" s="156">
        <v>75362929.33</v>
      </c>
      <c r="G172" s="158">
        <v>53553680.33</v>
      </c>
      <c r="H172" s="154">
        <f t="shared" si="2"/>
        <v>71.06103863810624</v>
      </c>
    </row>
    <row r="173" spans="1:8" ht="24" customHeight="1">
      <c r="A173" s="68">
        <v>162</v>
      </c>
      <c r="B173" s="181" t="s">
        <v>152</v>
      </c>
      <c r="C173" s="155" t="s">
        <v>261</v>
      </c>
      <c r="D173" s="155" t="s">
        <v>994</v>
      </c>
      <c r="E173" s="155" t="s">
        <v>345</v>
      </c>
      <c r="F173" s="156">
        <v>17007266.12</v>
      </c>
      <c r="G173" s="158">
        <v>16423441.12</v>
      </c>
      <c r="H173" s="154">
        <f t="shared" si="2"/>
        <v>96.56720253637096</v>
      </c>
    </row>
    <row r="174" spans="1:8" ht="15" customHeight="1">
      <c r="A174" s="68">
        <v>163</v>
      </c>
      <c r="B174" s="181" t="s">
        <v>1063</v>
      </c>
      <c r="C174" s="155" t="s">
        <v>261</v>
      </c>
      <c r="D174" s="155" t="s">
        <v>994</v>
      </c>
      <c r="E174" s="155" t="s">
        <v>267</v>
      </c>
      <c r="F174" s="156">
        <v>17007266.12</v>
      </c>
      <c r="G174" s="158">
        <v>16423441.12</v>
      </c>
      <c r="H174" s="154">
        <f t="shared" si="2"/>
        <v>96.56720253637096</v>
      </c>
    </row>
    <row r="175" spans="1:8" ht="12.75">
      <c r="A175" s="68">
        <v>164</v>
      </c>
      <c r="B175" s="181" t="s">
        <v>153</v>
      </c>
      <c r="C175" s="155" t="s">
        <v>261</v>
      </c>
      <c r="D175" s="155" t="s">
        <v>363</v>
      </c>
      <c r="E175" s="155" t="s">
        <v>345</v>
      </c>
      <c r="F175" s="156">
        <v>1843102.79</v>
      </c>
      <c r="G175" s="158">
        <v>1842002.79</v>
      </c>
      <c r="H175" s="154">
        <f t="shared" si="2"/>
        <v>99.94031803294054</v>
      </c>
    </row>
    <row r="176" spans="1:8" ht="13.5" customHeight="1">
      <c r="A176" s="68">
        <v>165</v>
      </c>
      <c r="B176" s="181" t="s">
        <v>1063</v>
      </c>
      <c r="C176" s="155" t="s">
        <v>261</v>
      </c>
      <c r="D176" s="155" t="s">
        <v>363</v>
      </c>
      <c r="E176" s="155" t="s">
        <v>267</v>
      </c>
      <c r="F176" s="156">
        <v>1843102.79</v>
      </c>
      <c r="G176" s="158">
        <v>1842002.79</v>
      </c>
      <c r="H176" s="154">
        <f t="shared" si="2"/>
        <v>99.94031803294054</v>
      </c>
    </row>
    <row r="177" spans="1:8" ht="15" customHeight="1">
      <c r="A177" s="68">
        <v>166</v>
      </c>
      <c r="B177" s="181" t="s">
        <v>154</v>
      </c>
      <c r="C177" s="155" t="s">
        <v>261</v>
      </c>
      <c r="D177" s="155" t="s">
        <v>364</v>
      </c>
      <c r="E177" s="155" t="s">
        <v>345</v>
      </c>
      <c r="F177" s="156">
        <v>5365654.42</v>
      </c>
      <c r="G177" s="158">
        <v>5365654.42</v>
      </c>
      <c r="H177" s="154">
        <f t="shared" si="2"/>
        <v>100</v>
      </c>
    </row>
    <row r="178" spans="1:8" ht="15.75" customHeight="1">
      <c r="A178" s="68">
        <v>167</v>
      </c>
      <c r="B178" s="181" t="s">
        <v>1063</v>
      </c>
      <c r="C178" s="155" t="s">
        <v>261</v>
      </c>
      <c r="D178" s="155" t="s">
        <v>364</v>
      </c>
      <c r="E178" s="155" t="s">
        <v>267</v>
      </c>
      <c r="F178" s="156">
        <v>5365654.42</v>
      </c>
      <c r="G178" s="158">
        <v>5365654.42</v>
      </c>
      <c r="H178" s="154">
        <f t="shared" si="2"/>
        <v>100</v>
      </c>
    </row>
    <row r="179" spans="1:8" ht="12.75" customHeight="1">
      <c r="A179" s="68">
        <v>168</v>
      </c>
      <c r="B179" s="181" t="s">
        <v>155</v>
      </c>
      <c r="C179" s="155" t="s">
        <v>261</v>
      </c>
      <c r="D179" s="155" t="s">
        <v>365</v>
      </c>
      <c r="E179" s="155" t="s">
        <v>345</v>
      </c>
      <c r="F179" s="156">
        <v>901811</v>
      </c>
      <c r="G179" s="158">
        <v>901811</v>
      </c>
      <c r="H179" s="154">
        <f t="shared" si="2"/>
        <v>100</v>
      </c>
    </row>
    <row r="180" spans="1:8" ht="14.25" customHeight="1">
      <c r="A180" s="68">
        <v>169</v>
      </c>
      <c r="B180" s="181" t="s">
        <v>1074</v>
      </c>
      <c r="C180" s="155" t="s">
        <v>261</v>
      </c>
      <c r="D180" s="155" t="s">
        <v>365</v>
      </c>
      <c r="E180" s="155" t="s">
        <v>267</v>
      </c>
      <c r="F180" s="156">
        <v>901811</v>
      </c>
      <c r="G180" s="158">
        <v>901811</v>
      </c>
      <c r="H180" s="154">
        <f t="shared" si="2"/>
        <v>100</v>
      </c>
    </row>
    <row r="181" spans="1:8" ht="24">
      <c r="A181" s="68">
        <v>170</v>
      </c>
      <c r="B181" s="181" t="s">
        <v>156</v>
      </c>
      <c r="C181" s="155" t="s">
        <v>261</v>
      </c>
      <c r="D181" s="155" t="s">
        <v>594</v>
      </c>
      <c r="E181" s="155" t="s">
        <v>345</v>
      </c>
      <c r="F181" s="156">
        <v>2507320</v>
      </c>
      <c r="G181" s="158">
        <v>2507320</v>
      </c>
      <c r="H181" s="154">
        <f t="shared" si="2"/>
        <v>100</v>
      </c>
    </row>
    <row r="182" spans="1:8" ht="24">
      <c r="A182" s="68">
        <v>171</v>
      </c>
      <c r="B182" s="181" t="s">
        <v>131</v>
      </c>
      <c r="C182" s="155" t="s">
        <v>261</v>
      </c>
      <c r="D182" s="155" t="s">
        <v>594</v>
      </c>
      <c r="E182" s="155" t="s">
        <v>990</v>
      </c>
      <c r="F182" s="156">
        <v>2507320</v>
      </c>
      <c r="G182" s="158">
        <v>2507320</v>
      </c>
      <c r="H182" s="154">
        <f t="shared" si="2"/>
        <v>100</v>
      </c>
    </row>
    <row r="183" spans="1:8" ht="25.5" customHeight="1">
      <c r="A183" s="68">
        <v>172</v>
      </c>
      <c r="B183" s="181" t="s">
        <v>157</v>
      </c>
      <c r="C183" s="155" t="s">
        <v>261</v>
      </c>
      <c r="D183" s="155" t="s">
        <v>595</v>
      </c>
      <c r="E183" s="155" t="s">
        <v>345</v>
      </c>
      <c r="F183" s="156">
        <v>47637600</v>
      </c>
      <c r="G183" s="158">
        <v>26455525</v>
      </c>
      <c r="H183" s="154">
        <f t="shared" si="2"/>
        <v>55.53496607721632</v>
      </c>
    </row>
    <row r="184" spans="1:8" ht="24">
      <c r="A184" s="68">
        <v>173</v>
      </c>
      <c r="B184" s="181" t="s">
        <v>158</v>
      </c>
      <c r="C184" s="155" t="s">
        <v>261</v>
      </c>
      <c r="D184" s="155" t="s">
        <v>595</v>
      </c>
      <c r="E184" s="155" t="s">
        <v>990</v>
      </c>
      <c r="F184" s="156">
        <v>47637600</v>
      </c>
      <c r="G184" s="158">
        <v>26455525</v>
      </c>
      <c r="H184" s="154">
        <f t="shared" si="2"/>
        <v>55.53496607721632</v>
      </c>
    </row>
    <row r="185" spans="1:8" ht="12.75">
      <c r="A185" s="68">
        <v>174</v>
      </c>
      <c r="B185" s="181" t="s">
        <v>159</v>
      </c>
      <c r="C185" s="155" t="s">
        <v>261</v>
      </c>
      <c r="D185" s="155" t="s">
        <v>366</v>
      </c>
      <c r="E185" s="155" t="s">
        <v>345</v>
      </c>
      <c r="F185" s="156">
        <v>100175</v>
      </c>
      <c r="G185" s="158">
        <v>57926</v>
      </c>
      <c r="H185" s="154">
        <f t="shared" si="2"/>
        <v>57.82480658847018</v>
      </c>
    </row>
    <row r="186" spans="1:8" ht="24">
      <c r="A186" s="68">
        <v>175</v>
      </c>
      <c r="B186" s="181" t="s">
        <v>131</v>
      </c>
      <c r="C186" s="155" t="s">
        <v>261</v>
      </c>
      <c r="D186" s="155" t="s">
        <v>366</v>
      </c>
      <c r="E186" s="155" t="s">
        <v>990</v>
      </c>
      <c r="F186" s="156">
        <v>100175</v>
      </c>
      <c r="G186" s="158">
        <v>57926</v>
      </c>
      <c r="H186" s="154">
        <f t="shared" si="2"/>
        <v>57.82480658847018</v>
      </c>
    </row>
    <row r="187" spans="1:8" ht="24">
      <c r="A187" s="68">
        <v>176</v>
      </c>
      <c r="B187" s="181" t="s">
        <v>979</v>
      </c>
      <c r="C187" s="155" t="s">
        <v>261</v>
      </c>
      <c r="D187" s="155" t="s">
        <v>980</v>
      </c>
      <c r="E187" s="155" t="s">
        <v>345</v>
      </c>
      <c r="F187" s="156">
        <v>20703625.12</v>
      </c>
      <c r="G187" s="158">
        <v>20057522.58</v>
      </c>
      <c r="H187" s="154">
        <f t="shared" si="2"/>
        <v>96.87927821212404</v>
      </c>
    </row>
    <row r="188" spans="1:8" ht="37.5" customHeight="1">
      <c r="A188" s="68">
        <v>177</v>
      </c>
      <c r="B188" s="181" t="s">
        <v>160</v>
      </c>
      <c r="C188" s="155" t="s">
        <v>261</v>
      </c>
      <c r="D188" s="155" t="s">
        <v>367</v>
      </c>
      <c r="E188" s="155" t="s">
        <v>345</v>
      </c>
      <c r="F188" s="156">
        <v>1850000</v>
      </c>
      <c r="G188" s="158">
        <v>1850000</v>
      </c>
      <c r="H188" s="154">
        <f t="shared" si="2"/>
        <v>100</v>
      </c>
    </row>
    <row r="189" spans="1:8" ht="16.5" customHeight="1">
      <c r="A189" s="68">
        <v>178</v>
      </c>
      <c r="B189" s="181" t="s">
        <v>1063</v>
      </c>
      <c r="C189" s="155" t="s">
        <v>261</v>
      </c>
      <c r="D189" s="155" t="s">
        <v>367</v>
      </c>
      <c r="E189" s="155" t="s">
        <v>267</v>
      </c>
      <c r="F189" s="156">
        <v>1850000</v>
      </c>
      <c r="G189" s="158">
        <v>1850000</v>
      </c>
      <c r="H189" s="154">
        <f t="shared" si="2"/>
        <v>100</v>
      </c>
    </row>
    <row r="190" spans="1:8" ht="12.75">
      <c r="A190" s="68">
        <v>179</v>
      </c>
      <c r="B190" s="181" t="s">
        <v>161</v>
      </c>
      <c r="C190" s="155" t="s">
        <v>261</v>
      </c>
      <c r="D190" s="155" t="s">
        <v>981</v>
      </c>
      <c r="E190" s="155" t="s">
        <v>345</v>
      </c>
      <c r="F190" s="156">
        <v>10538472.1</v>
      </c>
      <c r="G190" s="158">
        <v>10524831.62</v>
      </c>
      <c r="H190" s="154">
        <f t="shared" si="2"/>
        <v>99.87056491803969</v>
      </c>
    </row>
    <row r="191" spans="1:8" ht="17.25" customHeight="1">
      <c r="A191" s="68">
        <v>180</v>
      </c>
      <c r="B191" s="181" t="s">
        <v>1063</v>
      </c>
      <c r="C191" s="155" t="s">
        <v>261</v>
      </c>
      <c r="D191" s="155" t="s">
        <v>981</v>
      </c>
      <c r="E191" s="155" t="s">
        <v>267</v>
      </c>
      <c r="F191" s="156">
        <v>10538472.1</v>
      </c>
      <c r="G191" s="158">
        <v>10524831.62</v>
      </c>
      <c r="H191" s="154">
        <f t="shared" si="2"/>
        <v>99.87056491803969</v>
      </c>
    </row>
    <row r="192" spans="1:8" ht="14.25" customHeight="1">
      <c r="A192" s="68">
        <v>181</v>
      </c>
      <c r="B192" s="181" t="s">
        <v>162</v>
      </c>
      <c r="C192" s="155" t="s">
        <v>261</v>
      </c>
      <c r="D192" s="155" t="s">
        <v>982</v>
      </c>
      <c r="E192" s="155" t="s">
        <v>345</v>
      </c>
      <c r="F192" s="156">
        <v>8315153.02</v>
      </c>
      <c r="G192" s="158">
        <v>7682690.96</v>
      </c>
      <c r="H192" s="154">
        <f t="shared" si="2"/>
        <v>92.39386144213135</v>
      </c>
    </row>
    <row r="193" spans="1:8" ht="15.75" customHeight="1">
      <c r="A193" s="68">
        <v>182</v>
      </c>
      <c r="B193" s="181" t="s">
        <v>1063</v>
      </c>
      <c r="C193" s="155" t="s">
        <v>261</v>
      </c>
      <c r="D193" s="155" t="s">
        <v>982</v>
      </c>
      <c r="E193" s="155" t="s">
        <v>267</v>
      </c>
      <c r="F193" s="156">
        <v>8315153.02</v>
      </c>
      <c r="G193" s="158">
        <v>7682690.96</v>
      </c>
      <c r="H193" s="154">
        <f t="shared" si="2"/>
        <v>92.39386144213135</v>
      </c>
    </row>
    <row r="194" spans="1:8" ht="12.75">
      <c r="A194" s="68">
        <v>183</v>
      </c>
      <c r="B194" s="181" t="s">
        <v>1055</v>
      </c>
      <c r="C194" s="155" t="s">
        <v>261</v>
      </c>
      <c r="D194" s="155" t="s">
        <v>967</v>
      </c>
      <c r="E194" s="155" t="s">
        <v>345</v>
      </c>
      <c r="F194" s="156">
        <v>1199362.88</v>
      </c>
      <c r="G194" s="158">
        <v>1199356.55</v>
      </c>
      <c r="H194" s="154">
        <f t="shared" si="2"/>
        <v>99.9994722197839</v>
      </c>
    </row>
    <row r="195" spans="1:8" ht="24">
      <c r="A195" s="68">
        <v>184</v>
      </c>
      <c r="B195" s="181" t="s">
        <v>1066</v>
      </c>
      <c r="C195" s="155" t="s">
        <v>261</v>
      </c>
      <c r="D195" s="155" t="s">
        <v>969</v>
      </c>
      <c r="E195" s="155" t="s">
        <v>345</v>
      </c>
      <c r="F195" s="156">
        <v>330410.69</v>
      </c>
      <c r="G195" s="158">
        <v>330404.38</v>
      </c>
      <c r="H195" s="154">
        <f t="shared" si="2"/>
        <v>99.99809025549385</v>
      </c>
    </row>
    <row r="196" spans="1:8" ht="15.75" customHeight="1">
      <c r="A196" s="68">
        <v>185</v>
      </c>
      <c r="B196" s="181" t="s">
        <v>1063</v>
      </c>
      <c r="C196" s="155" t="s">
        <v>261</v>
      </c>
      <c r="D196" s="155" t="s">
        <v>969</v>
      </c>
      <c r="E196" s="155" t="s">
        <v>267</v>
      </c>
      <c r="F196" s="156">
        <v>330410.69</v>
      </c>
      <c r="G196" s="158">
        <v>330404.38</v>
      </c>
      <c r="H196" s="154">
        <f t="shared" si="2"/>
        <v>99.99809025549385</v>
      </c>
    </row>
    <row r="197" spans="1:8" ht="37.5" customHeight="1">
      <c r="A197" s="68">
        <v>186</v>
      </c>
      <c r="B197" s="181" t="s">
        <v>163</v>
      </c>
      <c r="C197" s="155" t="s">
        <v>261</v>
      </c>
      <c r="D197" s="155" t="s">
        <v>596</v>
      </c>
      <c r="E197" s="155" t="s">
        <v>345</v>
      </c>
      <c r="F197" s="156">
        <v>816867.25</v>
      </c>
      <c r="G197" s="158">
        <v>816867.25</v>
      </c>
      <c r="H197" s="154">
        <f t="shared" si="2"/>
        <v>100</v>
      </c>
    </row>
    <row r="198" spans="1:8" ht="12.75" customHeight="1">
      <c r="A198" s="68">
        <v>187</v>
      </c>
      <c r="B198" s="181" t="s">
        <v>1063</v>
      </c>
      <c r="C198" s="155" t="s">
        <v>261</v>
      </c>
      <c r="D198" s="155" t="s">
        <v>596</v>
      </c>
      <c r="E198" s="155" t="s">
        <v>267</v>
      </c>
      <c r="F198" s="156">
        <v>816867.25</v>
      </c>
      <c r="G198" s="158">
        <v>816867.25</v>
      </c>
      <c r="H198" s="154">
        <f t="shared" si="2"/>
        <v>100</v>
      </c>
    </row>
    <row r="199" spans="1:8" ht="38.25" customHeight="1">
      <c r="A199" s="68">
        <v>188</v>
      </c>
      <c r="B199" s="181" t="s">
        <v>164</v>
      </c>
      <c r="C199" s="155" t="s">
        <v>261</v>
      </c>
      <c r="D199" s="155" t="s">
        <v>597</v>
      </c>
      <c r="E199" s="155" t="s">
        <v>345</v>
      </c>
      <c r="F199" s="156">
        <v>52084.94</v>
      </c>
      <c r="G199" s="158">
        <v>52084.92</v>
      </c>
      <c r="H199" s="154">
        <f t="shared" si="2"/>
        <v>99.99996160118452</v>
      </c>
    </row>
    <row r="200" spans="1:8" ht="15" customHeight="1">
      <c r="A200" s="68">
        <v>189</v>
      </c>
      <c r="B200" s="181" t="s">
        <v>1074</v>
      </c>
      <c r="C200" s="155" t="s">
        <v>261</v>
      </c>
      <c r="D200" s="155" t="s">
        <v>597</v>
      </c>
      <c r="E200" s="155" t="s">
        <v>267</v>
      </c>
      <c r="F200" s="156">
        <v>52084.94</v>
      </c>
      <c r="G200" s="158">
        <v>52084.92</v>
      </c>
      <c r="H200" s="154">
        <f t="shared" si="2"/>
        <v>99.99996160118452</v>
      </c>
    </row>
    <row r="201" spans="1:8" ht="12.75">
      <c r="A201" s="68">
        <v>190</v>
      </c>
      <c r="B201" s="184" t="s">
        <v>165</v>
      </c>
      <c r="C201" s="185" t="s">
        <v>328</v>
      </c>
      <c r="D201" s="185" t="s">
        <v>344</v>
      </c>
      <c r="E201" s="185" t="s">
        <v>345</v>
      </c>
      <c r="F201" s="156">
        <v>7193845.07</v>
      </c>
      <c r="G201" s="158">
        <v>5204845.07</v>
      </c>
      <c r="H201" s="154">
        <f t="shared" si="2"/>
        <v>72.3513645255638</v>
      </c>
    </row>
    <row r="202" spans="1:8" ht="25.5" customHeight="1">
      <c r="A202" s="68">
        <v>191</v>
      </c>
      <c r="B202" s="181" t="s">
        <v>1000</v>
      </c>
      <c r="C202" s="155" t="s">
        <v>328</v>
      </c>
      <c r="D202" s="155" t="s">
        <v>1001</v>
      </c>
      <c r="E202" s="155" t="s">
        <v>345</v>
      </c>
      <c r="F202" s="156">
        <v>797050</v>
      </c>
      <c r="G202" s="158">
        <v>797050</v>
      </c>
      <c r="H202" s="154">
        <f t="shared" si="2"/>
        <v>100</v>
      </c>
    </row>
    <row r="203" spans="1:8" ht="36.75" customHeight="1">
      <c r="A203" s="68">
        <v>192</v>
      </c>
      <c r="B203" s="181" t="s">
        <v>166</v>
      </c>
      <c r="C203" s="155" t="s">
        <v>328</v>
      </c>
      <c r="D203" s="155" t="s">
        <v>368</v>
      </c>
      <c r="E203" s="155" t="s">
        <v>345</v>
      </c>
      <c r="F203" s="156">
        <v>90000</v>
      </c>
      <c r="G203" s="158">
        <v>90000</v>
      </c>
      <c r="H203" s="154">
        <f t="shared" si="2"/>
        <v>100</v>
      </c>
    </row>
    <row r="204" spans="1:8" ht="15.75" customHeight="1">
      <c r="A204" s="68">
        <v>193</v>
      </c>
      <c r="B204" s="181" t="s">
        <v>1063</v>
      </c>
      <c r="C204" s="155" t="s">
        <v>328</v>
      </c>
      <c r="D204" s="155" t="s">
        <v>368</v>
      </c>
      <c r="E204" s="155" t="s">
        <v>267</v>
      </c>
      <c r="F204" s="156">
        <v>90000</v>
      </c>
      <c r="G204" s="158">
        <v>90000</v>
      </c>
      <c r="H204" s="154">
        <f t="shared" si="2"/>
        <v>100</v>
      </c>
    </row>
    <row r="205" spans="1:8" ht="48" customHeight="1">
      <c r="A205" s="68">
        <v>194</v>
      </c>
      <c r="B205" s="181" t="s">
        <v>167</v>
      </c>
      <c r="C205" s="155" t="s">
        <v>328</v>
      </c>
      <c r="D205" s="155" t="s">
        <v>369</v>
      </c>
      <c r="E205" s="155" t="s">
        <v>345</v>
      </c>
      <c r="F205" s="156">
        <v>647050</v>
      </c>
      <c r="G205" s="158">
        <v>647050</v>
      </c>
      <c r="H205" s="154">
        <f aca="true" t="shared" si="3" ref="H205:H268">G205/F205*100</f>
        <v>100</v>
      </c>
    </row>
    <row r="206" spans="1:8" ht="12" customHeight="1">
      <c r="A206" s="68">
        <v>195</v>
      </c>
      <c r="B206" s="181" t="s">
        <v>1063</v>
      </c>
      <c r="C206" s="155" t="s">
        <v>328</v>
      </c>
      <c r="D206" s="155" t="s">
        <v>369</v>
      </c>
      <c r="E206" s="155" t="s">
        <v>267</v>
      </c>
      <c r="F206" s="156">
        <v>647050</v>
      </c>
      <c r="G206" s="158">
        <v>647050</v>
      </c>
      <c r="H206" s="154">
        <f t="shared" si="3"/>
        <v>100</v>
      </c>
    </row>
    <row r="207" spans="1:8" ht="27" customHeight="1">
      <c r="A207" s="68">
        <v>196</v>
      </c>
      <c r="B207" s="181" t="s">
        <v>168</v>
      </c>
      <c r="C207" s="155" t="s">
        <v>328</v>
      </c>
      <c r="D207" s="155" t="s">
        <v>370</v>
      </c>
      <c r="E207" s="155" t="s">
        <v>345</v>
      </c>
      <c r="F207" s="156">
        <v>60000</v>
      </c>
      <c r="G207" s="158">
        <v>60000</v>
      </c>
      <c r="H207" s="154">
        <f t="shared" si="3"/>
        <v>100</v>
      </c>
    </row>
    <row r="208" spans="1:8" ht="15" customHeight="1">
      <c r="A208" s="68">
        <v>197</v>
      </c>
      <c r="B208" s="181" t="s">
        <v>1063</v>
      </c>
      <c r="C208" s="155" t="s">
        <v>328</v>
      </c>
      <c r="D208" s="155" t="s">
        <v>370</v>
      </c>
      <c r="E208" s="155" t="s">
        <v>267</v>
      </c>
      <c r="F208" s="156">
        <v>60000</v>
      </c>
      <c r="G208" s="158">
        <v>60000</v>
      </c>
      <c r="H208" s="154">
        <f t="shared" si="3"/>
        <v>100</v>
      </c>
    </row>
    <row r="209" spans="1:8" ht="24">
      <c r="A209" s="68">
        <v>198</v>
      </c>
      <c r="B209" s="181" t="s">
        <v>480</v>
      </c>
      <c r="C209" s="155" t="s">
        <v>328</v>
      </c>
      <c r="D209" s="155" t="s">
        <v>481</v>
      </c>
      <c r="E209" s="155" t="s">
        <v>345</v>
      </c>
      <c r="F209" s="156">
        <v>714500</v>
      </c>
      <c r="G209" s="158">
        <v>714500</v>
      </c>
      <c r="H209" s="154">
        <f t="shared" si="3"/>
        <v>100</v>
      </c>
    </row>
    <row r="210" spans="1:8" ht="28.5" customHeight="1">
      <c r="A210" s="68">
        <v>199</v>
      </c>
      <c r="B210" s="181" t="s">
        <v>371</v>
      </c>
      <c r="C210" s="155" t="s">
        <v>328</v>
      </c>
      <c r="D210" s="155" t="s">
        <v>372</v>
      </c>
      <c r="E210" s="155" t="s">
        <v>345</v>
      </c>
      <c r="F210" s="156">
        <v>714500</v>
      </c>
      <c r="G210" s="158">
        <v>714500</v>
      </c>
      <c r="H210" s="154">
        <f t="shared" si="3"/>
        <v>100</v>
      </c>
    </row>
    <row r="211" spans="1:8" ht="40.5" customHeight="1">
      <c r="A211" s="68">
        <v>200</v>
      </c>
      <c r="B211" s="181" t="s">
        <v>169</v>
      </c>
      <c r="C211" s="155" t="s">
        <v>328</v>
      </c>
      <c r="D211" s="155" t="s">
        <v>373</v>
      </c>
      <c r="E211" s="155" t="s">
        <v>345</v>
      </c>
      <c r="F211" s="156">
        <v>462000</v>
      </c>
      <c r="G211" s="158">
        <v>462000</v>
      </c>
      <c r="H211" s="154">
        <f t="shared" si="3"/>
        <v>100</v>
      </c>
    </row>
    <row r="212" spans="1:8" ht="16.5" customHeight="1">
      <c r="A212" s="68">
        <v>201</v>
      </c>
      <c r="B212" s="181" t="s">
        <v>1063</v>
      </c>
      <c r="C212" s="155" t="s">
        <v>328</v>
      </c>
      <c r="D212" s="155" t="s">
        <v>373</v>
      </c>
      <c r="E212" s="155" t="s">
        <v>267</v>
      </c>
      <c r="F212" s="156">
        <v>265000</v>
      </c>
      <c r="G212" s="158">
        <v>265000</v>
      </c>
      <c r="H212" s="154">
        <f t="shared" si="3"/>
        <v>100</v>
      </c>
    </row>
    <row r="213" spans="1:8" ht="24">
      <c r="A213" s="68">
        <v>202</v>
      </c>
      <c r="B213" s="181" t="s">
        <v>133</v>
      </c>
      <c r="C213" s="155" t="s">
        <v>328</v>
      </c>
      <c r="D213" s="155" t="s">
        <v>373</v>
      </c>
      <c r="E213" s="155" t="s">
        <v>592</v>
      </c>
      <c r="F213" s="156">
        <v>155000</v>
      </c>
      <c r="G213" s="158">
        <v>155000</v>
      </c>
      <c r="H213" s="154">
        <f t="shared" si="3"/>
        <v>100</v>
      </c>
    </row>
    <row r="214" spans="1:8" ht="24">
      <c r="A214" s="68">
        <v>203</v>
      </c>
      <c r="B214" s="181" t="s">
        <v>150</v>
      </c>
      <c r="C214" s="155" t="s">
        <v>328</v>
      </c>
      <c r="D214" s="155" t="s">
        <v>373</v>
      </c>
      <c r="E214" s="155" t="s">
        <v>339</v>
      </c>
      <c r="F214" s="156">
        <v>42000</v>
      </c>
      <c r="G214" s="158">
        <v>42000</v>
      </c>
      <c r="H214" s="154">
        <f t="shared" si="3"/>
        <v>100</v>
      </c>
    </row>
    <row r="215" spans="1:8" ht="24" customHeight="1">
      <c r="A215" s="68">
        <v>204</v>
      </c>
      <c r="B215" s="181" t="s">
        <v>170</v>
      </c>
      <c r="C215" s="155" t="s">
        <v>328</v>
      </c>
      <c r="D215" s="155" t="s">
        <v>598</v>
      </c>
      <c r="E215" s="155" t="s">
        <v>345</v>
      </c>
      <c r="F215" s="156">
        <v>252500</v>
      </c>
      <c r="G215" s="158">
        <v>252500</v>
      </c>
      <c r="H215" s="154">
        <f t="shared" si="3"/>
        <v>100</v>
      </c>
    </row>
    <row r="216" spans="1:8" ht="24">
      <c r="A216" s="68">
        <v>205</v>
      </c>
      <c r="B216" s="181" t="s">
        <v>133</v>
      </c>
      <c r="C216" s="155" t="s">
        <v>328</v>
      </c>
      <c r="D216" s="155" t="s">
        <v>598</v>
      </c>
      <c r="E216" s="155" t="s">
        <v>592</v>
      </c>
      <c r="F216" s="156">
        <v>195800</v>
      </c>
      <c r="G216" s="158">
        <v>195800</v>
      </c>
      <c r="H216" s="154">
        <f t="shared" si="3"/>
        <v>100</v>
      </c>
    </row>
    <row r="217" spans="1:8" ht="24">
      <c r="A217" s="68">
        <v>206</v>
      </c>
      <c r="B217" s="181" t="s">
        <v>150</v>
      </c>
      <c r="C217" s="155" t="s">
        <v>328</v>
      </c>
      <c r="D217" s="155" t="s">
        <v>598</v>
      </c>
      <c r="E217" s="155" t="s">
        <v>339</v>
      </c>
      <c r="F217" s="156">
        <v>56700</v>
      </c>
      <c r="G217" s="158">
        <v>56700</v>
      </c>
      <c r="H217" s="154">
        <f t="shared" si="3"/>
        <v>100</v>
      </c>
    </row>
    <row r="218" spans="1:8" ht="27.75" customHeight="1">
      <c r="A218" s="68">
        <v>207</v>
      </c>
      <c r="B218" s="181" t="s">
        <v>374</v>
      </c>
      <c r="C218" s="155" t="s">
        <v>328</v>
      </c>
      <c r="D218" s="155" t="s">
        <v>375</v>
      </c>
      <c r="E218" s="155" t="s">
        <v>345</v>
      </c>
      <c r="F218" s="156">
        <v>5183600</v>
      </c>
      <c r="G218" s="158">
        <v>3194600</v>
      </c>
      <c r="H218" s="154">
        <f t="shared" si="3"/>
        <v>61.62898371787947</v>
      </c>
    </row>
    <row r="219" spans="1:8" ht="26.25" customHeight="1">
      <c r="A219" s="68">
        <v>208</v>
      </c>
      <c r="B219" s="181" t="s">
        <v>171</v>
      </c>
      <c r="C219" s="155" t="s">
        <v>328</v>
      </c>
      <c r="D219" s="155" t="s">
        <v>376</v>
      </c>
      <c r="E219" s="155" t="s">
        <v>345</v>
      </c>
      <c r="F219" s="156">
        <v>2695100</v>
      </c>
      <c r="G219" s="158">
        <v>2295100</v>
      </c>
      <c r="H219" s="154">
        <f t="shared" si="3"/>
        <v>85.15825015769359</v>
      </c>
    </row>
    <row r="220" spans="1:8" ht="15.75" customHeight="1">
      <c r="A220" s="68">
        <v>209</v>
      </c>
      <c r="B220" s="181" t="s">
        <v>1063</v>
      </c>
      <c r="C220" s="155" t="s">
        <v>328</v>
      </c>
      <c r="D220" s="155" t="s">
        <v>376</v>
      </c>
      <c r="E220" s="155" t="s">
        <v>267</v>
      </c>
      <c r="F220" s="156">
        <v>2695100</v>
      </c>
      <c r="G220" s="158">
        <v>2295100</v>
      </c>
      <c r="H220" s="154">
        <f t="shared" si="3"/>
        <v>85.15825015769359</v>
      </c>
    </row>
    <row r="221" spans="1:8" ht="28.5" customHeight="1">
      <c r="A221" s="68">
        <v>210</v>
      </c>
      <c r="B221" s="181" t="s">
        <v>172</v>
      </c>
      <c r="C221" s="155" t="s">
        <v>328</v>
      </c>
      <c r="D221" s="155" t="s">
        <v>599</v>
      </c>
      <c r="E221" s="155" t="s">
        <v>345</v>
      </c>
      <c r="F221" s="156">
        <v>2488500</v>
      </c>
      <c r="G221" s="158">
        <v>899500</v>
      </c>
      <c r="H221" s="154">
        <f t="shared" si="3"/>
        <v>36.14627285513362</v>
      </c>
    </row>
    <row r="222" spans="1:8" ht="13.5" customHeight="1">
      <c r="A222" s="68">
        <v>211</v>
      </c>
      <c r="B222" s="181" t="s">
        <v>1063</v>
      </c>
      <c r="C222" s="155" t="s">
        <v>328</v>
      </c>
      <c r="D222" s="155" t="s">
        <v>599</v>
      </c>
      <c r="E222" s="155" t="s">
        <v>267</v>
      </c>
      <c r="F222" s="156">
        <v>2488500</v>
      </c>
      <c r="G222" s="158">
        <v>899500</v>
      </c>
      <c r="H222" s="154">
        <f t="shared" si="3"/>
        <v>36.14627285513362</v>
      </c>
    </row>
    <row r="223" spans="1:8" ht="12.75">
      <c r="A223" s="68">
        <v>212</v>
      </c>
      <c r="B223" s="181" t="s">
        <v>1055</v>
      </c>
      <c r="C223" s="155" t="s">
        <v>328</v>
      </c>
      <c r="D223" s="155" t="s">
        <v>967</v>
      </c>
      <c r="E223" s="155" t="s">
        <v>345</v>
      </c>
      <c r="F223" s="156">
        <v>498695.07</v>
      </c>
      <c r="G223" s="158">
        <v>498695.07</v>
      </c>
      <c r="H223" s="154">
        <f t="shared" si="3"/>
        <v>100</v>
      </c>
    </row>
    <row r="224" spans="1:8" ht="36">
      <c r="A224" s="68">
        <v>213</v>
      </c>
      <c r="B224" s="181" t="s">
        <v>173</v>
      </c>
      <c r="C224" s="155" t="s">
        <v>328</v>
      </c>
      <c r="D224" s="155" t="s">
        <v>600</v>
      </c>
      <c r="E224" s="155" t="s">
        <v>345</v>
      </c>
      <c r="F224" s="156">
        <v>498695.07</v>
      </c>
      <c r="G224" s="158">
        <v>498695.07</v>
      </c>
      <c r="H224" s="154">
        <f t="shared" si="3"/>
        <v>100</v>
      </c>
    </row>
    <row r="225" spans="1:8" ht="15" customHeight="1">
      <c r="A225" s="68">
        <v>214</v>
      </c>
      <c r="B225" s="181" t="s">
        <v>1063</v>
      </c>
      <c r="C225" s="155" t="s">
        <v>328</v>
      </c>
      <c r="D225" s="155" t="s">
        <v>600</v>
      </c>
      <c r="E225" s="155" t="s">
        <v>267</v>
      </c>
      <c r="F225" s="156">
        <v>498695.07</v>
      </c>
      <c r="G225" s="158">
        <v>498695.07</v>
      </c>
      <c r="H225" s="154">
        <f t="shared" si="3"/>
        <v>100</v>
      </c>
    </row>
    <row r="226" spans="1:8" ht="12.75">
      <c r="A226" s="68">
        <v>215</v>
      </c>
      <c r="B226" s="184" t="s">
        <v>174</v>
      </c>
      <c r="C226" s="185" t="s">
        <v>349</v>
      </c>
      <c r="D226" s="185" t="s">
        <v>344</v>
      </c>
      <c r="E226" s="185" t="s">
        <v>345</v>
      </c>
      <c r="F226" s="156">
        <v>122304483.41</v>
      </c>
      <c r="G226" s="158">
        <v>113098224.5</v>
      </c>
      <c r="H226" s="154">
        <f t="shared" si="3"/>
        <v>92.47267258458714</v>
      </c>
    </row>
    <row r="227" spans="1:8" ht="12.75">
      <c r="A227" s="68">
        <v>216</v>
      </c>
      <c r="B227" s="184" t="s">
        <v>175</v>
      </c>
      <c r="C227" s="185" t="s">
        <v>391</v>
      </c>
      <c r="D227" s="185" t="s">
        <v>344</v>
      </c>
      <c r="E227" s="185" t="s">
        <v>345</v>
      </c>
      <c r="F227" s="156">
        <v>11412593.31</v>
      </c>
      <c r="G227" s="158">
        <v>11368793.31</v>
      </c>
      <c r="H227" s="154">
        <f t="shared" si="3"/>
        <v>99.61621343361442</v>
      </c>
    </row>
    <row r="228" spans="1:8" ht="23.25" customHeight="1">
      <c r="A228" s="68">
        <v>217</v>
      </c>
      <c r="B228" s="181" t="s">
        <v>983</v>
      </c>
      <c r="C228" s="155" t="s">
        <v>391</v>
      </c>
      <c r="D228" s="155" t="s">
        <v>984</v>
      </c>
      <c r="E228" s="155" t="s">
        <v>345</v>
      </c>
      <c r="F228" s="156">
        <v>248845.31</v>
      </c>
      <c r="G228" s="158">
        <v>248845.31</v>
      </c>
      <c r="H228" s="154">
        <f t="shared" si="3"/>
        <v>100</v>
      </c>
    </row>
    <row r="229" spans="1:8" ht="26.25" customHeight="1">
      <c r="A229" s="68">
        <v>218</v>
      </c>
      <c r="B229" s="181" t="s">
        <v>630</v>
      </c>
      <c r="C229" s="155" t="s">
        <v>391</v>
      </c>
      <c r="D229" s="155" t="s">
        <v>631</v>
      </c>
      <c r="E229" s="155" t="s">
        <v>345</v>
      </c>
      <c r="F229" s="156">
        <v>248845.31</v>
      </c>
      <c r="G229" s="158">
        <v>248845.31</v>
      </c>
      <c r="H229" s="154">
        <f t="shared" si="3"/>
        <v>100</v>
      </c>
    </row>
    <row r="230" spans="1:8" ht="27" customHeight="1">
      <c r="A230" s="68">
        <v>219</v>
      </c>
      <c r="B230" s="181" t="s">
        <v>176</v>
      </c>
      <c r="C230" s="155" t="s">
        <v>391</v>
      </c>
      <c r="D230" s="155" t="s">
        <v>632</v>
      </c>
      <c r="E230" s="155" t="s">
        <v>345</v>
      </c>
      <c r="F230" s="156">
        <v>248845.31</v>
      </c>
      <c r="G230" s="158">
        <v>248845.31</v>
      </c>
      <c r="H230" s="154">
        <f t="shared" si="3"/>
        <v>100</v>
      </c>
    </row>
    <row r="231" spans="1:8" ht="12.75" customHeight="1">
      <c r="A231" s="68">
        <v>220</v>
      </c>
      <c r="B231" s="181" t="s">
        <v>1063</v>
      </c>
      <c r="C231" s="155" t="s">
        <v>391</v>
      </c>
      <c r="D231" s="155" t="s">
        <v>632</v>
      </c>
      <c r="E231" s="155" t="s">
        <v>267</v>
      </c>
      <c r="F231" s="156">
        <v>160609.31</v>
      </c>
      <c r="G231" s="158">
        <v>160609.31</v>
      </c>
      <c r="H231" s="154">
        <f t="shared" si="3"/>
        <v>100</v>
      </c>
    </row>
    <row r="232" spans="1:8" ht="24">
      <c r="A232" s="68">
        <v>221</v>
      </c>
      <c r="B232" s="181" t="s">
        <v>150</v>
      </c>
      <c r="C232" s="155" t="s">
        <v>391</v>
      </c>
      <c r="D232" s="155" t="s">
        <v>632</v>
      </c>
      <c r="E232" s="155" t="s">
        <v>339</v>
      </c>
      <c r="F232" s="156">
        <v>88236</v>
      </c>
      <c r="G232" s="158">
        <v>88236</v>
      </c>
      <c r="H232" s="154">
        <f t="shared" si="3"/>
        <v>100</v>
      </c>
    </row>
    <row r="233" spans="1:8" ht="50.25" customHeight="1">
      <c r="A233" s="68">
        <v>222</v>
      </c>
      <c r="B233" s="181" t="s">
        <v>495</v>
      </c>
      <c r="C233" s="155" t="s">
        <v>391</v>
      </c>
      <c r="D233" s="155" t="s">
        <v>633</v>
      </c>
      <c r="E233" s="155" t="s">
        <v>345</v>
      </c>
      <c r="F233" s="156">
        <v>10585923</v>
      </c>
      <c r="G233" s="158">
        <v>10542123</v>
      </c>
      <c r="H233" s="154">
        <f t="shared" si="3"/>
        <v>99.58624297569517</v>
      </c>
    </row>
    <row r="234" spans="1:8" ht="48">
      <c r="A234" s="68">
        <v>223</v>
      </c>
      <c r="B234" s="181" t="s">
        <v>177</v>
      </c>
      <c r="C234" s="155" t="s">
        <v>391</v>
      </c>
      <c r="D234" s="155" t="s">
        <v>634</v>
      </c>
      <c r="E234" s="155" t="s">
        <v>345</v>
      </c>
      <c r="F234" s="156">
        <v>10120000</v>
      </c>
      <c r="G234" s="158">
        <v>10076200</v>
      </c>
      <c r="H234" s="154">
        <f t="shared" si="3"/>
        <v>99.56719367588933</v>
      </c>
    </row>
    <row r="235" spans="1:8" ht="28.5" customHeight="1">
      <c r="A235" s="68">
        <v>224</v>
      </c>
      <c r="B235" s="181" t="s">
        <v>178</v>
      </c>
      <c r="C235" s="155" t="s">
        <v>391</v>
      </c>
      <c r="D235" s="155" t="s">
        <v>634</v>
      </c>
      <c r="E235" s="155" t="s">
        <v>635</v>
      </c>
      <c r="F235" s="156">
        <v>10120000</v>
      </c>
      <c r="G235" s="158">
        <v>10076200</v>
      </c>
      <c r="H235" s="154">
        <f t="shared" si="3"/>
        <v>99.56719367588933</v>
      </c>
    </row>
    <row r="236" spans="1:8" ht="26.25" customHeight="1">
      <c r="A236" s="68">
        <v>225</v>
      </c>
      <c r="B236" s="181" t="s">
        <v>179</v>
      </c>
      <c r="C236" s="155" t="s">
        <v>391</v>
      </c>
      <c r="D236" s="155" t="s">
        <v>601</v>
      </c>
      <c r="E236" s="155" t="s">
        <v>345</v>
      </c>
      <c r="F236" s="156">
        <v>465923</v>
      </c>
      <c r="G236" s="158">
        <v>465923</v>
      </c>
      <c r="H236" s="154">
        <f t="shared" si="3"/>
        <v>100</v>
      </c>
    </row>
    <row r="237" spans="1:8" ht="27" customHeight="1">
      <c r="A237" s="68">
        <v>226</v>
      </c>
      <c r="B237" s="181" t="s">
        <v>119</v>
      </c>
      <c r="C237" s="155" t="s">
        <v>391</v>
      </c>
      <c r="D237" s="155" t="s">
        <v>601</v>
      </c>
      <c r="E237" s="155" t="s">
        <v>273</v>
      </c>
      <c r="F237" s="156">
        <v>465923</v>
      </c>
      <c r="G237" s="158">
        <v>465923</v>
      </c>
      <c r="H237" s="154">
        <f t="shared" si="3"/>
        <v>100</v>
      </c>
    </row>
    <row r="238" spans="1:8" ht="12.75">
      <c r="A238" s="68">
        <v>227</v>
      </c>
      <c r="B238" s="181" t="s">
        <v>1055</v>
      </c>
      <c r="C238" s="155" t="s">
        <v>391</v>
      </c>
      <c r="D238" s="155" t="s">
        <v>967</v>
      </c>
      <c r="E238" s="155" t="s">
        <v>345</v>
      </c>
      <c r="F238" s="156">
        <v>577825</v>
      </c>
      <c r="G238" s="158">
        <v>577825</v>
      </c>
      <c r="H238" s="154">
        <f t="shared" si="3"/>
        <v>100</v>
      </c>
    </row>
    <row r="239" spans="1:8" ht="39" customHeight="1">
      <c r="A239" s="68">
        <v>228</v>
      </c>
      <c r="B239" s="181" t="s">
        <v>180</v>
      </c>
      <c r="C239" s="155" t="s">
        <v>391</v>
      </c>
      <c r="D239" s="155" t="s">
        <v>602</v>
      </c>
      <c r="E239" s="155" t="s">
        <v>345</v>
      </c>
      <c r="F239" s="156">
        <v>577825</v>
      </c>
      <c r="G239" s="158">
        <v>577825</v>
      </c>
      <c r="H239" s="154">
        <f t="shared" si="3"/>
        <v>100</v>
      </c>
    </row>
    <row r="240" spans="1:8" ht="24" customHeight="1">
      <c r="A240" s="68">
        <v>229</v>
      </c>
      <c r="B240" s="181" t="s">
        <v>119</v>
      </c>
      <c r="C240" s="155" t="s">
        <v>391</v>
      </c>
      <c r="D240" s="155" t="s">
        <v>602</v>
      </c>
      <c r="E240" s="155" t="s">
        <v>273</v>
      </c>
      <c r="F240" s="156">
        <v>577825</v>
      </c>
      <c r="G240" s="158">
        <v>577825</v>
      </c>
      <c r="H240" s="154">
        <f t="shared" si="3"/>
        <v>100</v>
      </c>
    </row>
    <row r="241" spans="1:8" ht="12.75">
      <c r="A241" s="68">
        <v>230</v>
      </c>
      <c r="B241" s="184" t="s">
        <v>181</v>
      </c>
      <c r="C241" s="185" t="s">
        <v>347</v>
      </c>
      <c r="D241" s="185" t="s">
        <v>344</v>
      </c>
      <c r="E241" s="185" t="s">
        <v>345</v>
      </c>
      <c r="F241" s="156">
        <v>82631023.03</v>
      </c>
      <c r="G241" s="158">
        <v>73929163.33</v>
      </c>
      <c r="H241" s="154">
        <f t="shared" si="3"/>
        <v>89.46901613835678</v>
      </c>
    </row>
    <row r="242" spans="1:8" ht="36">
      <c r="A242" s="68">
        <v>231</v>
      </c>
      <c r="B242" s="181" t="s">
        <v>1116</v>
      </c>
      <c r="C242" s="155" t="s">
        <v>347</v>
      </c>
      <c r="D242" s="155" t="s">
        <v>984</v>
      </c>
      <c r="E242" s="155" t="s">
        <v>345</v>
      </c>
      <c r="F242" s="156">
        <v>82241418.83</v>
      </c>
      <c r="G242" s="238">
        <f>G243+G252+G263</f>
        <v>73539559.13</v>
      </c>
      <c r="H242" s="154">
        <f t="shared" si="3"/>
        <v>89.41912746181157</v>
      </c>
    </row>
    <row r="243" spans="1:8" ht="25.5" customHeight="1">
      <c r="A243" s="68">
        <v>232</v>
      </c>
      <c r="B243" s="181" t="s">
        <v>182</v>
      </c>
      <c r="C243" s="155" t="s">
        <v>347</v>
      </c>
      <c r="D243" s="155" t="s">
        <v>636</v>
      </c>
      <c r="E243" s="155" t="s">
        <v>345</v>
      </c>
      <c r="F243" s="156">
        <v>32406487.24</v>
      </c>
      <c r="G243" s="158">
        <v>32406487.24</v>
      </c>
      <c r="H243" s="154">
        <f t="shared" si="3"/>
        <v>100</v>
      </c>
    </row>
    <row r="244" spans="1:8" ht="24" customHeight="1">
      <c r="A244" s="68">
        <v>233</v>
      </c>
      <c r="B244" s="181" t="s">
        <v>183</v>
      </c>
      <c r="C244" s="155" t="s">
        <v>347</v>
      </c>
      <c r="D244" s="155" t="s">
        <v>603</v>
      </c>
      <c r="E244" s="155" t="s">
        <v>345</v>
      </c>
      <c r="F244" s="156">
        <v>11400527</v>
      </c>
      <c r="G244" s="158">
        <v>11400527</v>
      </c>
      <c r="H244" s="154">
        <f t="shared" si="3"/>
        <v>100</v>
      </c>
    </row>
    <row r="245" spans="1:8" ht="24">
      <c r="A245" s="68">
        <v>234</v>
      </c>
      <c r="B245" s="181" t="s">
        <v>150</v>
      </c>
      <c r="C245" s="155" t="s">
        <v>347</v>
      </c>
      <c r="D245" s="155" t="s">
        <v>603</v>
      </c>
      <c r="E245" s="155" t="s">
        <v>339</v>
      </c>
      <c r="F245" s="156">
        <v>11400527</v>
      </c>
      <c r="G245" s="158">
        <v>11400527</v>
      </c>
      <c r="H245" s="154">
        <f t="shared" si="3"/>
        <v>100</v>
      </c>
    </row>
    <row r="246" spans="1:8" ht="12.75">
      <c r="A246" s="68">
        <v>235</v>
      </c>
      <c r="B246" s="181" t="s">
        <v>184</v>
      </c>
      <c r="C246" s="155" t="s">
        <v>347</v>
      </c>
      <c r="D246" s="155" t="s">
        <v>604</v>
      </c>
      <c r="E246" s="155" t="s">
        <v>345</v>
      </c>
      <c r="F246" s="156">
        <v>133035</v>
      </c>
      <c r="G246" s="158">
        <v>133035</v>
      </c>
      <c r="H246" s="154">
        <f t="shared" si="3"/>
        <v>100</v>
      </c>
    </row>
    <row r="247" spans="1:8" ht="12.75" customHeight="1">
      <c r="A247" s="68">
        <v>236</v>
      </c>
      <c r="B247" s="181" t="s">
        <v>1063</v>
      </c>
      <c r="C247" s="155" t="s">
        <v>347</v>
      </c>
      <c r="D247" s="155" t="s">
        <v>604</v>
      </c>
      <c r="E247" s="155" t="s">
        <v>267</v>
      </c>
      <c r="F247" s="156">
        <v>133035</v>
      </c>
      <c r="G247" s="158">
        <v>133035</v>
      </c>
      <c r="H247" s="154">
        <f t="shared" si="3"/>
        <v>100</v>
      </c>
    </row>
    <row r="248" spans="1:8" ht="50.25" customHeight="1">
      <c r="A248" s="68">
        <v>237</v>
      </c>
      <c r="B248" s="181" t="s">
        <v>1117</v>
      </c>
      <c r="C248" s="155" t="s">
        <v>347</v>
      </c>
      <c r="D248" s="155" t="s">
        <v>605</v>
      </c>
      <c r="E248" s="155" t="s">
        <v>345</v>
      </c>
      <c r="F248" s="156">
        <v>17000000</v>
      </c>
      <c r="G248" s="158">
        <v>17000000</v>
      </c>
      <c r="H248" s="154">
        <f t="shared" si="3"/>
        <v>100</v>
      </c>
    </row>
    <row r="249" spans="1:8" ht="12.75">
      <c r="A249" s="68">
        <v>238</v>
      </c>
      <c r="B249" s="181" t="s">
        <v>185</v>
      </c>
      <c r="C249" s="155" t="s">
        <v>347</v>
      </c>
      <c r="D249" s="155" t="s">
        <v>605</v>
      </c>
      <c r="E249" s="155" t="s">
        <v>606</v>
      </c>
      <c r="F249" s="156">
        <v>17000000</v>
      </c>
      <c r="G249" s="158">
        <v>17000000</v>
      </c>
      <c r="H249" s="154">
        <f t="shared" si="3"/>
        <v>100</v>
      </c>
    </row>
    <row r="250" spans="1:8" ht="25.5" customHeight="1">
      <c r="A250" s="68">
        <v>239</v>
      </c>
      <c r="B250" s="181" t="s">
        <v>186</v>
      </c>
      <c r="C250" s="155" t="s">
        <v>347</v>
      </c>
      <c r="D250" s="155" t="s">
        <v>638</v>
      </c>
      <c r="E250" s="155" t="s">
        <v>345</v>
      </c>
      <c r="F250" s="156">
        <v>3872925.24</v>
      </c>
      <c r="G250" s="158">
        <v>3872925.24</v>
      </c>
      <c r="H250" s="154">
        <f t="shared" si="3"/>
        <v>100</v>
      </c>
    </row>
    <row r="251" spans="1:8" ht="26.25" customHeight="1">
      <c r="A251" s="68">
        <v>240</v>
      </c>
      <c r="B251" s="181" t="s">
        <v>119</v>
      </c>
      <c r="C251" s="155" t="s">
        <v>347</v>
      </c>
      <c r="D251" s="155" t="s">
        <v>638</v>
      </c>
      <c r="E251" s="155" t="s">
        <v>273</v>
      </c>
      <c r="F251" s="156">
        <v>3872925.24</v>
      </c>
      <c r="G251" s="158">
        <v>3872925.24</v>
      </c>
      <c r="H251" s="154">
        <f t="shared" si="3"/>
        <v>100</v>
      </c>
    </row>
    <row r="252" spans="1:8" ht="23.25" customHeight="1">
      <c r="A252" s="68">
        <v>241</v>
      </c>
      <c r="B252" s="181" t="s">
        <v>639</v>
      </c>
      <c r="C252" s="155" t="s">
        <v>347</v>
      </c>
      <c r="D252" s="155" t="s">
        <v>640</v>
      </c>
      <c r="E252" s="155" t="s">
        <v>345</v>
      </c>
      <c r="F252" s="156">
        <v>21216705.38</v>
      </c>
      <c r="G252" s="158">
        <v>12672846.38</v>
      </c>
      <c r="H252" s="154">
        <f t="shared" si="3"/>
        <v>59.73051024192523</v>
      </c>
    </row>
    <row r="253" spans="1:8" ht="36">
      <c r="A253" s="68">
        <v>242</v>
      </c>
      <c r="B253" s="181" t="s">
        <v>187</v>
      </c>
      <c r="C253" s="155" t="s">
        <v>347</v>
      </c>
      <c r="D253" s="155" t="s">
        <v>641</v>
      </c>
      <c r="E253" s="155" t="s">
        <v>345</v>
      </c>
      <c r="F253" s="156">
        <v>527352.23</v>
      </c>
      <c r="G253" s="158">
        <v>299327.23</v>
      </c>
      <c r="H253" s="154">
        <f t="shared" si="3"/>
        <v>56.760399022110896</v>
      </c>
    </row>
    <row r="254" spans="1:8" ht="24" customHeight="1">
      <c r="A254" s="68">
        <v>243</v>
      </c>
      <c r="B254" s="181" t="s">
        <v>119</v>
      </c>
      <c r="C254" s="155" t="s">
        <v>347</v>
      </c>
      <c r="D254" s="155" t="s">
        <v>641</v>
      </c>
      <c r="E254" s="155" t="s">
        <v>273</v>
      </c>
      <c r="F254" s="156">
        <v>100000</v>
      </c>
      <c r="G254" s="158">
        <v>99999</v>
      </c>
      <c r="H254" s="154">
        <f t="shared" si="3"/>
        <v>99.99900000000001</v>
      </c>
    </row>
    <row r="255" spans="1:8" ht="14.25" customHeight="1">
      <c r="A255" s="68">
        <v>244</v>
      </c>
      <c r="B255" s="181" t="s">
        <v>1063</v>
      </c>
      <c r="C255" s="155" t="s">
        <v>347</v>
      </c>
      <c r="D255" s="155" t="s">
        <v>641</v>
      </c>
      <c r="E255" s="155" t="s">
        <v>267</v>
      </c>
      <c r="F255" s="156">
        <v>95000</v>
      </c>
      <c r="G255" s="158">
        <v>95000</v>
      </c>
      <c r="H255" s="154">
        <f t="shared" si="3"/>
        <v>100</v>
      </c>
    </row>
    <row r="256" spans="1:8" ht="24">
      <c r="A256" s="68">
        <v>245</v>
      </c>
      <c r="B256" s="181" t="s">
        <v>178</v>
      </c>
      <c r="C256" s="155" t="s">
        <v>347</v>
      </c>
      <c r="D256" s="155" t="s">
        <v>641</v>
      </c>
      <c r="E256" s="155" t="s">
        <v>635</v>
      </c>
      <c r="F256" s="156">
        <v>228024</v>
      </c>
      <c r="G256" s="158">
        <v>0</v>
      </c>
      <c r="H256" s="154">
        <f t="shared" si="3"/>
        <v>0</v>
      </c>
    </row>
    <row r="257" spans="1:8" ht="24" customHeight="1">
      <c r="A257" s="68">
        <v>246</v>
      </c>
      <c r="B257" s="181" t="s">
        <v>188</v>
      </c>
      <c r="C257" s="155" t="s">
        <v>347</v>
      </c>
      <c r="D257" s="155" t="s">
        <v>641</v>
      </c>
      <c r="E257" s="155" t="s">
        <v>990</v>
      </c>
      <c r="F257" s="156">
        <v>104328.23</v>
      </c>
      <c r="G257" s="158">
        <v>104328.23</v>
      </c>
      <c r="H257" s="154">
        <f t="shared" si="3"/>
        <v>100</v>
      </c>
    </row>
    <row r="258" spans="1:8" ht="48">
      <c r="A258" s="68">
        <v>247</v>
      </c>
      <c r="B258" s="181" t="s">
        <v>189</v>
      </c>
      <c r="C258" s="155" t="s">
        <v>347</v>
      </c>
      <c r="D258" s="155" t="s">
        <v>489</v>
      </c>
      <c r="E258" s="155" t="s">
        <v>345</v>
      </c>
      <c r="F258" s="156">
        <v>1237353.15</v>
      </c>
      <c r="G258" s="158">
        <v>1237353.15</v>
      </c>
      <c r="H258" s="154">
        <f t="shared" si="3"/>
        <v>100</v>
      </c>
    </row>
    <row r="259" spans="1:8" ht="26.25" customHeight="1">
      <c r="A259" s="68">
        <v>248</v>
      </c>
      <c r="B259" s="181" t="s">
        <v>178</v>
      </c>
      <c r="C259" s="155" t="s">
        <v>347</v>
      </c>
      <c r="D259" s="155" t="s">
        <v>489</v>
      </c>
      <c r="E259" s="155" t="s">
        <v>635</v>
      </c>
      <c r="F259" s="156">
        <v>1237353.15</v>
      </c>
      <c r="G259" s="158">
        <v>1237353.15</v>
      </c>
      <c r="H259" s="154">
        <f t="shared" si="3"/>
        <v>100</v>
      </c>
    </row>
    <row r="260" spans="1:8" ht="36">
      <c r="A260" s="68">
        <v>249</v>
      </c>
      <c r="B260" s="181" t="s">
        <v>1118</v>
      </c>
      <c r="C260" s="155" t="s">
        <v>347</v>
      </c>
      <c r="D260" s="155" t="s">
        <v>490</v>
      </c>
      <c r="E260" s="155" t="s">
        <v>345</v>
      </c>
      <c r="F260" s="156">
        <v>19452000</v>
      </c>
      <c r="G260" s="158">
        <v>11136166</v>
      </c>
      <c r="H260" s="154">
        <f t="shared" si="3"/>
        <v>57.24946535060662</v>
      </c>
    </row>
    <row r="261" spans="1:8" ht="27.75" customHeight="1">
      <c r="A261" s="68">
        <v>250</v>
      </c>
      <c r="B261" s="181" t="s">
        <v>178</v>
      </c>
      <c r="C261" s="155" t="s">
        <v>347</v>
      </c>
      <c r="D261" s="155" t="s">
        <v>490</v>
      </c>
      <c r="E261" s="155" t="s">
        <v>635</v>
      </c>
      <c r="F261" s="156">
        <v>11136166</v>
      </c>
      <c r="G261" s="158">
        <v>11136166</v>
      </c>
      <c r="H261" s="154">
        <f t="shared" si="3"/>
        <v>100</v>
      </c>
    </row>
    <row r="262" spans="1:8" ht="24">
      <c r="A262" s="68">
        <v>251</v>
      </c>
      <c r="B262" s="181" t="s">
        <v>188</v>
      </c>
      <c r="C262" s="155" t="s">
        <v>347</v>
      </c>
      <c r="D262" s="155" t="s">
        <v>490</v>
      </c>
      <c r="E262" s="155" t="s">
        <v>990</v>
      </c>
      <c r="F262" s="156">
        <v>8315834</v>
      </c>
      <c r="G262" s="158">
        <v>0</v>
      </c>
      <c r="H262" s="154">
        <f t="shared" si="3"/>
        <v>0</v>
      </c>
    </row>
    <row r="263" spans="1:8" ht="12.75">
      <c r="A263" s="68">
        <v>252</v>
      </c>
      <c r="B263" s="181" t="s">
        <v>646</v>
      </c>
      <c r="C263" s="155" t="s">
        <v>347</v>
      </c>
      <c r="D263" s="155" t="s">
        <v>647</v>
      </c>
      <c r="E263" s="155" t="s">
        <v>345</v>
      </c>
      <c r="F263" s="156">
        <v>28618226.21</v>
      </c>
      <c r="G263" s="158">
        <v>28460225.51</v>
      </c>
      <c r="H263" s="154">
        <f t="shared" si="3"/>
        <v>99.44790184115328</v>
      </c>
    </row>
    <row r="264" spans="1:8" ht="24">
      <c r="A264" s="68">
        <v>253</v>
      </c>
      <c r="B264" s="181" t="s">
        <v>191</v>
      </c>
      <c r="C264" s="155" t="s">
        <v>347</v>
      </c>
      <c r="D264" s="155" t="s">
        <v>491</v>
      </c>
      <c r="E264" s="155" t="s">
        <v>345</v>
      </c>
      <c r="F264" s="156">
        <v>17975800</v>
      </c>
      <c r="G264" s="158">
        <v>17868400</v>
      </c>
      <c r="H264" s="154">
        <f t="shared" si="3"/>
        <v>99.40253006820281</v>
      </c>
    </row>
    <row r="265" spans="1:8" ht="24">
      <c r="A265" s="68">
        <v>254</v>
      </c>
      <c r="B265" s="181" t="s">
        <v>188</v>
      </c>
      <c r="C265" s="155" t="s">
        <v>347</v>
      </c>
      <c r="D265" s="155" t="s">
        <v>491</v>
      </c>
      <c r="E265" s="155" t="s">
        <v>990</v>
      </c>
      <c r="F265" s="156">
        <v>17975800</v>
      </c>
      <c r="G265" s="158">
        <v>17868400</v>
      </c>
      <c r="H265" s="154">
        <f t="shared" si="3"/>
        <v>99.40253006820281</v>
      </c>
    </row>
    <row r="266" spans="1:8" ht="36">
      <c r="A266" s="68">
        <v>255</v>
      </c>
      <c r="B266" s="181" t="s">
        <v>192</v>
      </c>
      <c r="C266" s="155" t="s">
        <v>347</v>
      </c>
      <c r="D266" s="155" t="s">
        <v>492</v>
      </c>
      <c r="E266" s="155" t="s">
        <v>345</v>
      </c>
      <c r="F266" s="156">
        <v>8458500</v>
      </c>
      <c r="G266" s="158">
        <v>8407900</v>
      </c>
      <c r="H266" s="154">
        <f t="shared" si="3"/>
        <v>99.4017851864988</v>
      </c>
    </row>
    <row r="267" spans="1:8" ht="24.75" customHeight="1">
      <c r="A267" s="68">
        <v>256</v>
      </c>
      <c r="B267" s="181" t="s">
        <v>188</v>
      </c>
      <c r="C267" s="155" t="s">
        <v>347</v>
      </c>
      <c r="D267" s="155" t="s">
        <v>492</v>
      </c>
      <c r="E267" s="155" t="s">
        <v>990</v>
      </c>
      <c r="F267" s="156">
        <v>8458500</v>
      </c>
      <c r="G267" s="158">
        <v>8407900</v>
      </c>
      <c r="H267" s="154">
        <f t="shared" si="3"/>
        <v>99.4017851864988</v>
      </c>
    </row>
    <row r="268" spans="1:8" ht="25.5" customHeight="1">
      <c r="A268" s="68">
        <v>257</v>
      </c>
      <c r="B268" s="181" t="s">
        <v>193</v>
      </c>
      <c r="C268" s="155" t="s">
        <v>347</v>
      </c>
      <c r="D268" s="155" t="s">
        <v>648</v>
      </c>
      <c r="E268" s="155" t="s">
        <v>345</v>
      </c>
      <c r="F268" s="156">
        <v>1256427.5</v>
      </c>
      <c r="G268" s="158">
        <v>1256427.5</v>
      </c>
      <c r="H268" s="154">
        <f t="shared" si="3"/>
        <v>100</v>
      </c>
    </row>
    <row r="269" spans="1:8" ht="14.25" customHeight="1">
      <c r="A269" s="68">
        <v>258</v>
      </c>
      <c r="B269" s="181" t="s">
        <v>1074</v>
      </c>
      <c r="C269" s="155" t="s">
        <v>347</v>
      </c>
      <c r="D269" s="155" t="s">
        <v>648</v>
      </c>
      <c r="E269" s="155" t="s">
        <v>267</v>
      </c>
      <c r="F269" s="156">
        <v>1256427.5</v>
      </c>
      <c r="G269" s="158">
        <v>1256427.5</v>
      </c>
      <c r="H269" s="154">
        <f aca="true" t="shared" si="4" ref="H269:H332">G269/F269*100</f>
        <v>100</v>
      </c>
    </row>
    <row r="270" spans="1:8" ht="27.75" customHeight="1">
      <c r="A270" s="68">
        <v>259</v>
      </c>
      <c r="B270" s="181" t="s">
        <v>194</v>
      </c>
      <c r="C270" s="155" t="s">
        <v>347</v>
      </c>
      <c r="D270" s="155" t="s">
        <v>378</v>
      </c>
      <c r="E270" s="155" t="s">
        <v>345</v>
      </c>
      <c r="F270" s="156">
        <v>927498.71</v>
      </c>
      <c r="G270" s="158">
        <v>927498.01</v>
      </c>
      <c r="H270" s="154">
        <f t="shared" si="4"/>
        <v>99.99992452819693</v>
      </c>
    </row>
    <row r="271" spans="1:8" ht="25.5" customHeight="1">
      <c r="A271" s="68">
        <v>260</v>
      </c>
      <c r="B271" s="181" t="s">
        <v>188</v>
      </c>
      <c r="C271" s="155" t="s">
        <v>347</v>
      </c>
      <c r="D271" s="155" t="s">
        <v>378</v>
      </c>
      <c r="E271" s="155" t="s">
        <v>990</v>
      </c>
      <c r="F271" s="156">
        <v>927498.71</v>
      </c>
      <c r="G271" s="158">
        <v>927498.01</v>
      </c>
      <c r="H271" s="154">
        <f t="shared" si="4"/>
        <v>99.99992452819693</v>
      </c>
    </row>
    <row r="272" spans="1:8" ht="12.75">
      <c r="A272" s="68">
        <v>261</v>
      </c>
      <c r="B272" s="181" t="s">
        <v>1059</v>
      </c>
      <c r="C272" s="155" t="s">
        <v>347</v>
      </c>
      <c r="D272" s="155" t="s">
        <v>967</v>
      </c>
      <c r="E272" s="155" t="s">
        <v>345</v>
      </c>
      <c r="F272" s="156">
        <v>389604.2</v>
      </c>
      <c r="G272" s="158">
        <v>389604.2</v>
      </c>
      <c r="H272" s="154">
        <f t="shared" si="4"/>
        <v>100</v>
      </c>
    </row>
    <row r="273" spans="1:8" ht="36" customHeight="1">
      <c r="A273" s="68">
        <v>262</v>
      </c>
      <c r="B273" s="181" t="s">
        <v>195</v>
      </c>
      <c r="C273" s="155" t="s">
        <v>347</v>
      </c>
      <c r="D273" s="155" t="s">
        <v>379</v>
      </c>
      <c r="E273" s="155" t="s">
        <v>345</v>
      </c>
      <c r="F273" s="156">
        <v>329035.04</v>
      </c>
      <c r="G273" s="158">
        <v>329035.04</v>
      </c>
      <c r="H273" s="154">
        <f t="shared" si="4"/>
        <v>100</v>
      </c>
    </row>
    <row r="274" spans="1:8" ht="15" customHeight="1">
      <c r="A274" s="68">
        <v>263</v>
      </c>
      <c r="B274" s="181" t="s">
        <v>1063</v>
      </c>
      <c r="C274" s="155" t="s">
        <v>347</v>
      </c>
      <c r="D274" s="155" t="s">
        <v>379</v>
      </c>
      <c r="E274" s="155" t="s">
        <v>267</v>
      </c>
      <c r="F274" s="156">
        <v>329035.04</v>
      </c>
      <c r="G274" s="158">
        <v>329035.04</v>
      </c>
      <c r="H274" s="154">
        <f t="shared" si="4"/>
        <v>100</v>
      </c>
    </row>
    <row r="275" spans="1:8" ht="37.5" customHeight="1">
      <c r="A275" s="68">
        <v>264</v>
      </c>
      <c r="B275" s="181" t="s">
        <v>196</v>
      </c>
      <c r="C275" s="155" t="s">
        <v>347</v>
      </c>
      <c r="D275" s="155" t="s">
        <v>1166</v>
      </c>
      <c r="E275" s="155" t="s">
        <v>345</v>
      </c>
      <c r="F275" s="156">
        <v>60569.16</v>
      </c>
      <c r="G275" s="158">
        <v>60569.16</v>
      </c>
      <c r="H275" s="154">
        <f t="shared" si="4"/>
        <v>100</v>
      </c>
    </row>
    <row r="276" spans="1:8" ht="14.25" customHeight="1">
      <c r="A276" s="68">
        <v>265</v>
      </c>
      <c r="B276" s="181" t="s">
        <v>1063</v>
      </c>
      <c r="C276" s="155" t="s">
        <v>347</v>
      </c>
      <c r="D276" s="155" t="s">
        <v>1166</v>
      </c>
      <c r="E276" s="155" t="s">
        <v>267</v>
      </c>
      <c r="F276" s="156">
        <v>60569.16</v>
      </c>
      <c r="G276" s="158">
        <v>60569.16</v>
      </c>
      <c r="H276" s="154">
        <f t="shared" si="4"/>
        <v>100</v>
      </c>
    </row>
    <row r="277" spans="1:8" ht="12.75">
      <c r="A277" s="68">
        <v>266</v>
      </c>
      <c r="B277" s="184" t="s">
        <v>197</v>
      </c>
      <c r="C277" s="185" t="s">
        <v>396</v>
      </c>
      <c r="D277" s="185" t="s">
        <v>344</v>
      </c>
      <c r="E277" s="185" t="s">
        <v>345</v>
      </c>
      <c r="F277" s="156">
        <v>13250887.39</v>
      </c>
      <c r="G277" s="158">
        <v>12790288.18</v>
      </c>
      <c r="H277" s="154">
        <f t="shared" si="4"/>
        <v>96.52401234390084</v>
      </c>
    </row>
    <row r="278" spans="1:8" ht="36">
      <c r="A278" s="68">
        <v>267</v>
      </c>
      <c r="B278" s="181" t="s">
        <v>1119</v>
      </c>
      <c r="C278" s="155" t="s">
        <v>396</v>
      </c>
      <c r="D278" s="155" t="s">
        <v>984</v>
      </c>
      <c r="E278" s="155" t="s">
        <v>345</v>
      </c>
      <c r="F278" s="156">
        <v>13203721.55</v>
      </c>
      <c r="G278" s="158">
        <v>334700</v>
      </c>
      <c r="H278" s="154">
        <f t="shared" si="4"/>
        <v>2.534891384467283</v>
      </c>
    </row>
    <row r="279" spans="1:8" ht="26.25" customHeight="1">
      <c r="A279" s="68">
        <v>268</v>
      </c>
      <c r="B279" s="181" t="s">
        <v>642</v>
      </c>
      <c r="C279" s="155" t="s">
        <v>396</v>
      </c>
      <c r="D279" s="155" t="s">
        <v>643</v>
      </c>
      <c r="E279" s="155" t="s">
        <v>345</v>
      </c>
      <c r="F279" s="156">
        <v>334700</v>
      </c>
      <c r="G279" s="158">
        <v>334700</v>
      </c>
      <c r="H279" s="154">
        <f t="shared" si="4"/>
        <v>100</v>
      </c>
    </row>
    <row r="280" spans="1:8" ht="24" customHeight="1">
      <c r="A280" s="68">
        <v>269</v>
      </c>
      <c r="B280" s="181" t="s">
        <v>198</v>
      </c>
      <c r="C280" s="155" t="s">
        <v>396</v>
      </c>
      <c r="D280" s="155" t="s">
        <v>644</v>
      </c>
      <c r="E280" s="155" t="s">
        <v>345</v>
      </c>
      <c r="F280" s="156">
        <v>334700</v>
      </c>
      <c r="G280" s="158">
        <v>334700</v>
      </c>
      <c r="H280" s="154">
        <f t="shared" si="4"/>
        <v>100</v>
      </c>
    </row>
    <row r="281" spans="1:8" ht="24">
      <c r="A281" s="68">
        <v>270</v>
      </c>
      <c r="B281" s="181" t="s">
        <v>1063</v>
      </c>
      <c r="C281" s="155" t="s">
        <v>396</v>
      </c>
      <c r="D281" s="155" t="s">
        <v>644</v>
      </c>
      <c r="E281" s="155" t="s">
        <v>267</v>
      </c>
      <c r="F281" s="156">
        <v>334700</v>
      </c>
      <c r="G281" s="158">
        <v>334700</v>
      </c>
      <c r="H281" s="154">
        <f t="shared" si="4"/>
        <v>100</v>
      </c>
    </row>
    <row r="282" spans="1:8" ht="26.25" customHeight="1">
      <c r="A282" s="68">
        <v>271</v>
      </c>
      <c r="B282" s="181" t="s">
        <v>985</v>
      </c>
      <c r="C282" s="155" t="s">
        <v>396</v>
      </c>
      <c r="D282" s="155" t="s">
        <v>986</v>
      </c>
      <c r="E282" s="155" t="s">
        <v>345</v>
      </c>
      <c r="F282" s="156">
        <v>12869021.55</v>
      </c>
      <c r="G282" s="158">
        <v>12408423.19</v>
      </c>
      <c r="H282" s="154">
        <f t="shared" si="4"/>
        <v>96.42087505867917</v>
      </c>
    </row>
    <row r="283" spans="1:8" ht="25.5" customHeight="1">
      <c r="A283" s="68">
        <v>272</v>
      </c>
      <c r="B283" s="181" t="s">
        <v>199</v>
      </c>
      <c r="C283" s="155" t="s">
        <v>396</v>
      </c>
      <c r="D283" s="155" t="s">
        <v>987</v>
      </c>
      <c r="E283" s="155" t="s">
        <v>345</v>
      </c>
      <c r="F283" s="156">
        <v>3189755.03</v>
      </c>
      <c r="G283" s="158">
        <v>2764767.35</v>
      </c>
      <c r="H283" s="154">
        <f t="shared" si="4"/>
        <v>86.67647903983399</v>
      </c>
    </row>
    <row r="284" spans="1:8" ht="14.25" customHeight="1">
      <c r="A284" s="68">
        <v>273</v>
      </c>
      <c r="B284" s="181" t="s">
        <v>1063</v>
      </c>
      <c r="C284" s="155" t="s">
        <v>396</v>
      </c>
      <c r="D284" s="155" t="s">
        <v>987</v>
      </c>
      <c r="E284" s="155" t="s">
        <v>267</v>
      </c>
      <c r="F284" s="156">
        <v>3189755.03</v>
      </c>
      <c r="G284" s="158">
        <v>2764767.35</v>
      </c>
      <c r="H284" s="154">
        <f t="shared" si="4"/>
        <v>86.67647903983399</v>
      </c>
    </row>
    <row r="285" spans="1:8" ht="12.75">
      <c r="A285" s="68">
        <v>274</v>
      </c>
      <c r="B285" s="181" t="s">
        <v>200</v>
      </c>
      <c r="C285" s="155" t="s">
        <v>396</v>
      </c>
      <c r="D285" s="155" t="s">
        <v>988</v>
      </c>
      <c r="E285" s="155" t="s">
        <v>345</v>
      </c>
      <c r="F285" s="156">
        <v>2240895.96</v>
      </c>
      <c r="G285" s="158">
        <v>2235796.8</v>
      </c>
      <c r="H285" s="154">
        <f t="shared" si="4"/>
        <v>99.77244994453022</v>
      </c>
    </row>
    <row r="286" spans="1:8" ht="13.5" customHeight="1">
      <c r="A286" s="68">
        <v>275</v>
      </c>
      <c r="B286" s="181" t="s">
        <v>1063</v>
      </c>
      <c r="C286" s="155" t="s">
        <v>396</v>
      </c>
      <c r="D286" s="155" t="s">
        <v>988</v>
      </c>
      <c r="E286" s="155" t="s">
        <v>267</v>
      </c>
      <c r="F286" s="156">
        <v>2240895.96</v>
      </c>
      <c r="G286" s="158">
        <v>2235796.8</v>
      </c>
      <c r="H286" s="154">
        <f t="shared" si="4"/>
        <v>99.77244994453022</v>
      </c>
    </row>
    <row r="287" spans="1:8" ht="25.5" customHeight="1">
      <c r="A287" s="68">
        <v>276</v>
      </c>
      <c r="B287" s="181" t="s">
        <v>201</v>
      </c>
      <c r="C287" s="155" t="s">
        <v>396</v>
      </c>
      <c r="D287" s="155" t="s">
        <v>645</v>
      </c>
      <c r="E287" s="155" t="s">
        <v>345</v>
      </c>
      <c r="F287" s="156">
        <v>40500</v>
      </c>
      <c r="G287" s="158">
        <v>40500</v>
      </c>
      <c r="H287" s="154">
        <f t="shared" si="4"/>
        <v>100</v>
      </c>
    </row>
    <row r="288" spans="1:8" ht="14.25" customHeight="1">
      <c r="A288" s="68">
        <v>277</v>
      </c>
      <c r="B288" s="181" t="s">
        <v>1063</v>
      </c>
      <c r="C288" s="155" t="s">
        <v>396</v>
      </c>
      <c r="D288" s="155" t="s">
        <v>645</v>
      </c>
      <c r="E288" s="155" t="s">
        <v>267</v>
      </c>
      <c r="F288" s="156">
        <v>40500</v>
      </c>
      <c r="G288" s="158">
        <v>40500</v>
      </c>
      <c r="H288" s="154">
        <f t="shared" si="4"/>
        <v>100</v>
      </c>
    </row>
    <row r="289" spans="1:8" ht="26.25" customHeight="1">
      <c r="A289" s="68">
        <v>278</v>
      </c>
      <c r="B289" s="181" t="s">
        <v>202</v>
      </c>
      <c r="C289" s="155" t="s">
        <v>396</v>
      </c>
      <c r="D289" s="155" t="s">
        <v>380</v>
      </c>
      <c r="E289" s="155" t="s">
        <v>345</v>
      </c>
      <c r="F289" s="156">
        <v>274000</v>
      </c>
      <c r="G289" s="158">
        <v>274000</v>
      </c>
      <c r="H289" s="154">
        <f t="shared" si="4"/>
        <v>100</v>
      </c>
    </row>
    <row r="290" spans="1:8" ht="25.5" customHeight="1">
      <c r="A290" s="68">
        <v>279</v>
      </c>
      <c r="B290" s="181" t="s">
        <v>188</v>
      </c>
      <c r="C290" s="155" t="s">
        <v>396</v>
      </c>
      <c r="D290" s="155" t="s">
        <v>380</v>
      </c>
      <c r="E290" s="155" t="s">
        <v>990</v>
      </c>
      <c r="F290" s="156">
        <v>274000</v>
      </c>
      <c r="G290" s="158">
        <v>274000</v>
      </c>
      <c r="H290" s="154">
        <f t="shared" si="4"/>
        <v>100</v>
      </c>
    </row>
    <row r="291" spans="1:8" ht="24" customHeight="1">
      <c r="A291" s="68">
        <v>280</v>
      </c>
      <c r="B291" s="181" t="s">
        <v>203</v>
      </c>
      <c r="C291" s="155" t="s">
        <v>396</v>
      </c>
      <c r="D291" s="155" t="s">
        <v>381</v>
      </c>
      <c r="E291" s="155" t="s">
        <v>345</v>
      </c>
      <c r="F291" s="156">
        <v>286002</v>
      </c>
      <c r="G291" s="158">
        <v>286002</v>
      </c>
      <c r="H291" s="154">
        <f t="shared" si="4"/>
        <v>100</v>
      </c>
    </row>
    <row r="292" spans="1:8" ht="13.5" customHeight="1">
      <c r="A292" s="68">
        <v>281</v>
      </c>
      <c r="B292" s="181" t="s">
        <v>1063</v>
      </c>
      <c r="C292" s="155" t="s">
        <v>396</v>
      </c>
      <c r="D292" s="155" t="s">
        <v>381</v>
      </c>
      <c r="E292" s="155" t="s">
        <v>267</v>
      </c>
      <c r="F292" s="156">
        <v>286002</v>
      </c>
      <c r="G292" s="158">
        <v>286002</v>
      </c>
      <c r="H292" s="154">
        <f t="shared" si="4"/>
        <v>100</v>
      </c>
    </row>
    <row r="293" spans="1:8" ht="24" customHeight="1">
      <c r="A293" s="68">
        <v>282</v>
      </c>
      <c r="B293" s="181" t="s">
        <v>204</v>
      </c>
      <c r="C293" s="155" t="s">
        <v>396</v>
      </c>
      <c r="D293" s="155" t="s">
        <v>382</v>
      </c>
      <c r="E293" s="155" t="s">
        <v>345</v>
      </c>
      <c r="F293" s="156">
        <v>5032700</v>
      </c>
      <c r="G293" s="158">
        <v>5032656.62</v>
      </c>
      <c r="H293" s="154">
        <f t="shared" si="4"/>
        <v>99.99913803723648</v>
      </c>
    </row>
    <row r="294" spans="1:8" ht="24" customHeight="1">
      <c r="A294" s="68">
        <v>283</v>
      </c>
      <c r="B294" s="181" t="s">
        <v>188</v>
      </c>
      <c r="C294" s="155" t="s">
        <v>396</v>
      </c>
      <c r="D294" s="155" t="s">
        <v>382</v>
      </c>
      <c r="E294" s="155" t="s">
        <v>990</v>
      </c>
      <c r="F294" s="156">
        <v>5032700</v>
      </c>
      <c r="G294" s="158">
        <v>5032656.62</v>
      </c>
      <c r="H294" s="154">
        <f t="shared" si="4"/>
        <v>99.99913803723648</v>
      </c>
    </row>
    <row r="295" spans="1:8" ht="24" customHeight="1">
      <c r="A295" s="68">
        <v>284</v>
      </c>
      <c r="B295" s="181" t="s">
        <v>657</v>
      </c>
      <c r="C295" s="155" t="s">
        <v>396</v>
      </c>
      <c r="D295" s="155" t="s">
        <v>989</v>
      </c>
      <c r="E295" s="155" t="s">
        <v>345</v>
      </c>
      <c r="F295" s="156">
        <v>1615468.56</v>
      </c>
      <c r="G295" s="158">
        <v>1585000.42</v>
      </c>
      <c r="H295" s="154">
        <f t="shared" si="4"/>
        <v>98.1139750562524</v>
      </c>
    </row>
    <row r="296" spans="1:8" ht="25.5" customHeight="1">
      <c r="A296" s="68">
        <v>285</v>
      </c>
      <c r="B296" s="181" t="s">
        <v>188</v>
      </c>
      <c r="C296" s="155" t="s">
        <v>396</v>
      </c>
      <c r="D296" s="155" t="s">
        <v>989</v>
      </c>
      <c r="E296" s="155" t="s">
        <v>990</v>
      </c>
      <c r="F296" s="156">
        <v>1615468.56</v>
      </c>
      <c r="G296" s="158">
        <v>1585000.42</v>
      </c>
      <c r="H296" s="154">
        <f t="shared" si="4"/>
        <v>98.1139750562524</v>
      </c>
    </row>
    <row r="297" spans="1:8" ht="25.5" customHeight="1">
      <c r="A297" s="68">
        <v>286</v>
      </c>
      <c r="B297" s="181" t="s">
        <v>658</v>
      </c>
      <c r="C297" s="155" t="s">
        <v>396</v>
      </c>
      <c r="D297" s="155" t="s">
        <v>383</v>
      </c>
      <c r="E297" s="155" t="s">
        <v>345</v>
      </c>
      <c r="F297" s="156">
        <v>189700</v>
      </c>
      <c r="G297" s="158">
        <v>189700</v>
      </c>
      <c r="H297" s="154">
        <f t="shared" si="4"/>
        <v>100</v>
      </c>
    </row>
    <row r="298" spans="1:8" ht="27" customHeight="1">
      <c r="A298" s="68">
        <v>287</v>
      </c>
      <c r="B298" s="181" t="s">
        <v>188</v>
      </c>
      <c r="C298" s="155" t="s">
        <v>396</v>
      </c>
      <c r="D298" s="155" t="s">
        <v>383</v>
      </c>
      <c r="E298" s="155" t="s">
        <v>990</v>
      </c>
      <c r="F298" s="156">
        <v>189700</v>
      </c>
      <c r="G298" s="158">
        <v>189700</v>
      </c>
      <c r="H298" s="154">
        <f t="shared" si="4"/>
        <v>100</v>
      </c>
    </row>
    <row r="299" spans="1:8" ht="12.75">
      <c r="A299" s="68">
        <v>288</v>
      </c>
      <c r="B299" s="181" t="s">
        <v>1059</v>
      </c>
      <c r="C299" s="155" t="s">
        <v>396</v>
      </c>
      <c r="D299" s="155" t="s">
        <v>967</v>
      </c>
      <c r="E299" s="155" t="s">
        <v>345</v>
      </c>
      <c r="F299" s="156">
        <v>47165.84</v>
      </c>
      <c r="G299" s="158">
        <v>47164.99</v>
      </c>
      <c r="H299" s="154">
        <f t="shared" si="4"/>
        <v>99.99819784827324</v>
      </c>
    </row>
    <row r="300" spans="1:8" ht="25.5" customHeight="1">
      <c r="A300" s="68">
        <v>289</v>
      </c>
      <c r="B300" s="181" t="s">
        <v>1066</v>
      </c>
      <c r="C300" s="155" t="s">
        <v>396</v>
      </c>
      <c r="D300" s="155" t="s">
        <v>969</v>
      </c>
      <c r="E300" s="155" t="s">
        <v>345</v>
      </c>
      <c r="F300" s="156">
        <v>27165.84</v>
      </c>
      <c r="G300" s="158">
        <v>27164.99</v>
      </c>
      <c r="H300" s="154">
        <f t="shared" si="4"/>
        <v>99.99687107043258</v>
      </c>
    </row>
    <row r="301" spans="1:8" ht="15.75" customHeight="1">
      <c r="A301" s="68">
        <v>290</v>
      </c>
      <c r="B301" s="181" t="s">
        <v>1063</v>
      </c>
      <c r="C301" s="155" t="s">
        <v>396</v>
      </c>
      <c r="D301" s="155" t="s">
        <v>969</v>
      </c>
      <c r="E301" s="155" t="s">
        <v>267</v>
      </c>
      <c r="F301" s="156">
        <v>27165.84</v>
      </c>
      <c r="G301" s="158">
        <v>27164.99</v>
      </c>
      <c r="H301" s="154">
        <f t="shared" si="4"/>
        <v>99.99687107043258</v>
      </c>
    </row>
    <row r="302" spans="1:8" ht="24.75" customHeight="1">
      <c r="A302" s="68">
        <v>291</v>
      </c>
      <c r="B302" s="181" t="s">
        <v>659</v>
      </c>
      <c r="C302" s="155" t="s">
        <v>396</v>
      </c>
      <c r="D302" s="155" t="s">
        <v>384</v>
      </c>
      <c r="E302" s="155" t="s">
        <v>345</v>
      </c>
      <c r="F302" s="156">
        <v>20000</v>
      </c>
      <c r="G302" s="158">
        <v>20000</v>
      </c>
      <c r="H302" s="154">
        <f t="shared" si="4"/>
        <v>100</v>
      </c>
    </row>
    <row r="303" spans="1:8" ht="13.5" customHeight="1">
      <c r="A303" s="68">
        <v>292</v>
      </c>
      <c r="B303" s="181" t="s">
        <v>1063</v>
      </c>
      <c r="C303" s="155" t="s">
        <v>396</v>
      </c>
      <c r="D303" s="155" t="s">
        <v>384</v>
      </c>
      <c r="E303" s="155" t="s">
        <v>267</v>
      </c>
      <c r="F303" s="156">
        <v>20000</v>
      </c>
      <c r="G303" s="158">
        <v>20000</v>
      </c>
      <c r="H303" s="154">
        <f t="shared" si="4"/>
        <v>100</v>
      </c>
    </row>
    <row r="304" spans="1:8" ht="12.75">
      <c r="A304" s="68">
        <v>293</v>
      </c>
      <c r="B304" s="184" t="s">
        <v>660</v>
      </c>
      <c r="C304" s="185" t="s">
        <v>294</v>
      </c>
      <c r="D304" s="185" t="s">
        <v>344</v>
      </c>
      <c r="E304" s="185" t="s">
        <v>345</v>
      </c>
      <c r="F304" s="156">
        <v>15009979.68</v>
      </c>
      <c r="G304" s="238">
        <f>G305</f>
        <v>15009979.68</v>
      </c>
      <c r="H304" s="154">
        <f t="shared" si="4"/>
        <v>100</v>
      </c>
    </row>
    <row r="305" spans="1:8" ht="36">
      <c r="A305" s="68">
        <v>294</v>
      </c>
      <c r="B305" s="181" t="s">
        <v>1120</v>
      </c>
      <c r="C305" s="155" t="s">
        <v>294</v>
      </c>
      <c r="D305" s="155" t="s">
        <v>984</v>
      </c>
      <c r="E305" s="155" t="s">
        <v>345</v>
      </c>
      <c r="F305" s="156">
        <v>15009979.68</v>
      </c>
      <c r="G305" s="158">
        <v>15009979.68</v>
      </c>
      <c r="H305" s="154">
        <f t="shared" si="4"/>
        <v>100</v>
      </c>
    </row>
    <row r="306" spans="1:8" ht="24" customHeight="1">
      <c r="A306" s="68">
        <v>295</v>
      </c>
      <c r="B306" s="181" t="s">
        <v>661</v>
      </c>
      <c r="C306" s="155" t="s">
        <v>294</v>
      </c>
      <c r="D306" s="155" t="s">
        <v>636</v>
      </c>
      <c r="E306" s="155" t="s">
        <v>345</v>
      </c>
      <c r="F306" s="156">
        <v>12801900</v>
      </c>
      <c r="G306" s="158">
        <v>12801900</v>
      </c>
      <c r="H306" s="154">
        <f t="shared" si="4"/>
        <v>100</v>
      </c>
    </row>
    <row r="307" spans="1:8" ht="48">
      <c r="A307" s="68">
        <v>296</v>
      </c>
      <c r="B307" s="181" t="s">
        <v>662</v>
      </c>
      <c r="C307" s="155" t="s">
        <v>294</v>
      </c>
      <c r="D307" s="155" t="s">
        <v>637</v>
      </c>
      <c r="E307" s="155" t="s">
        <v>345</v>
      </c>
      <c r="F307" s="156">
        <v>12801900</v>
      </c>
      <c r="G307" s="158">
        <v>12801900</v>
      </c>
      <c r="H307" s="154">
        <f t="shared" si="4"/>
        <v>100</v>
      </c>
    </row>
    <row r="308" spans="1:8" ht="23.25" customHeight="1">
      <c r="A308" s="68">
        <v>297</v>
      </c>
      <c r="B308" s="181" t="s">
        <v>150</v>
      </c>
      <c r="C308" s="155" t="s">
        <v>294</v>
      </c>
      <c r="D308" s="155" t="s">
        <v>637</v>
      </c>
      <c r="E308" s="155" t="s">
        <v>339</v>
      </c>
      <c r="F308" s="156">
        <v>12801900</v>
      </c>
      <c r="G308" s="158">
        <v>12801900</v>
      </c>
      <c r="H308" s="154">
        <f t="shared" si="4"/>
        <v>100</v>
      </c>
    </row>
    <row r="309" spans="1:8" ht="12.75">
      <c r="A309" s="68">
        <v>298</v>
      </c>
      <c r="B309" s="181" t="s">
        <v>646</v>
      </c>
      <c r="C309" s="155" t="s">
        <v>294</v>
      </c>
      <c r="D309" s="155" t="s">
        <v>647</v>
      </c>
      <c r="E309" s="155" t="s">
        <v>345</v>
      </c>
      <c r="F309" s="156">
        <v>1773323.68</v>
      </c>
      <c r="G309" s="158">
        <v>1773323.68</v>
      </c>
      <c r="H309" s="154">
        <f t="shared" si="4"/>
        <v>100</v>
      </c>
    </row>
    <row r="310" spans="1:8" ht="25.5" customHeight="1">
      <c r="A310" s="68">
        <v>299</v>
      </c>
      <c r="B310" s="181" t="s">
        <v>193</v>
      </c>
      <c r="C310" s="155" t="s">
        <v>294</v>
      </c>
      <c r="D310" s="155" t="s">
        <v>648</v>
      </c>
      <c r="E310" s="155" t="s">
        <v>345</v>
      </c>
      <c r="F310" s="156">
        <v>1773323.68</v>
      </c>
      <c r="G310" s="158">
        <v>1773323.68</v>
      </c>
      <c r="H310" s="154">
        <f t="shared" si="4"/>
        <v>100</v>
      </c>
    </row>
    <row r="311" spans="1:8" ht="24">
      <c r="A311" s="68">
        <v>300</v>
      </c>
      <c r="B311" s="181" t="s">
        <v>188</v>
      </c>
      <c r="C311" s="155" t="s">
        <v>294</v>
      </c>
      <c r="D311" s="155" t="s">
        <v>648</v>
      </c>
      <c r="E311" s="155" t="s">
        <v>990</v>
      </c>
      <c r="F311" s="156">
        <v>1773323.68</v>
      </c>
      <c r="G311" s="158">
        <v>1773323.68</v>
      </c>
      <c r="H311" s="154">
        <f t="shared" si="4"/>
        <v>100</v>
      </c>
    </row>
    <row r="312" spans="1:8" ht="25.5" customHeight="1">
      <c r="A312" s="68">
        <v>301</v>
      </c>
      <c r="B312" s="181" t="s">
        <v>985</v>
      </c>
      <c r="C312" s="155" t="s">
        <v>294</v>
      </c>
      <c r="D312" s="155" t="s">
        <v>986</v>
      </c>
      <c r="E312" s="155" t="s">
        <v>345</v>
      </c>
      <c r="F312" s="156">
        <v>434756</v>
      </c>
      <c r="G312" s="158">
        <v>434756</v>
      </c>
      <c r="H312" s="154">
        <f t="shared" si="4"/>
        <v>100</v>
      </c>
    </row>
    <row r="313" spans="1:8" ht="24" customHeight="1">
      <c r="A313" s="68">
        <v>302</v>
      </c>
      <c r="B313" s="181" t="s">
        <v>663</v>
      </c>
      <c r="C313" s="155" t="s">
        <v>294</v>
      </c>
      <c r="D313" s="155" t="s">
        <v>649</v>
      </c>
      <c r="E313" s="155" t="s">
        <v>345</v>
      </c>
      <c r="F313" s="156">
        <v>434756</v>
      </c>
      <c r="G313" s="158">
        <v>434756</v>
      </c>
      <c r="H313" s="154">
        <f t="shared" si="4"/>
        <v>100</v>
      </c>
    </row>
    <row r="314" spans="1:8" ht="27.75" customHeight="1">
      <c r="A314" s="68">
        <v>303</v>
      </c>
      <c r="B314" s="181" t="s">
        <v>150</v>
      </c>
      <c r="C314" s="155" t="s">
        <v>294</v>
      </c>
      <c r="D314" s="155" t="s">
        <v>649</v>
      </c>
      <c r="E314" s="155" t="s">
        <v>339</v>
      </c>
      <c r="F314" s="156">
        <v>434756</v>
      </c>
      <c r="G314" s="158">
        <v>434756</v>
      </c>
      <c r="H314" s="154">
        <f t="shared" si="4"/>
        <v>100</v>
      </c>
    </row>
    <row r="315" spans="1:8" ht="13.5" customHeight="1">
      <c r="A315" s="68">
        <v>304</v>
      </c>
      <c r="B315" s="184" t="s">
        <v>664</v>
      </c>
      <c r="C315" s="185" t="s">
        <v>350</v>
      </c>
      <c r="D315" s="185" t="s">
        <v>344</v>
      </c>
      <c r="E315" s="185" t="s">
        <v>345</v>
      </c>
      <c r="F315" s="156">
        <v>119300</v>
      </c>
      <c r="G315" s="158">
        <v>119300</v>
      </c>
      <c r="H315" s="154">
        <f t="shared" si="4"/>
        <v>100</v>
      </c>
    </row>
    <row r="316" spans="1:8" ht="12.75">
      <c r="A316" s="68">
        <v>305</v>
      </c>
      <c r="B316" s="184" t="s">
        <v>665</v>
      </c>
      <c r="C316" s="185" t="s">
        <v>262</v>
      </c>
      <c r="D316" s="185" t="s">
        <v>344</v>
      </c>
      <c r="E316" s="185" t="s">
        <v>345</v>
      </c>
      <c r="F316" s="156">
        <v>41800</v>
      </c>
      <c r="G316" s="158">
        <v>41800</v>
      </c>
      <c r="H316" s="154">
        <f t="shared" si="4"/>
        <v>100</v>
      </c>
    </row>
    <row r="317" spans="1:8" ht="36">
      <c r="A317" s="68">
        <v>306</v>
      </c>
      <c r="B317" s="181" t="s">
        <v>1119</v>
      </c>
      <c r="C317" s="155" t="s">
        <v>262</v>
      </c>
      <c r="D317" s="155" t="s">
        <v>984</v>
      </c>
      <c r="E317" s="155" t="s">
        <v>345</v>
      </c>
      <c r="F317" s="156">
        <v>41800</v>
      </c>
      <c r="G317" s="158">
        <v>41800</v>
      </c>
      <c r="H317" s="154">
        <f t="shared" si="4"/>
        <v>100</v>
      </c>
    </row>
    <row r="318" spans="1:8" ht="26.25" customHeight="1">
      <c r="A318" s="68">
        <v>307</v>
      </c>
      <c r="B318" s="181" t="s">
        <v>642</v>
      </c>
      <c r="C318" s="155" t="s">
        <v>262</v>
      </c>
      <c r="D318" s="155" t="s">
        <v>643</v>
      </c>
      <c r="E318" s="155" t="s">
        <v>345</v>
      </c>
      <c r="F318" s="156">
        <v>41800</v>
      </c>
      <c r="G318" s="158">
        <v>41800</v>
      </c>
      <c r="H318" s="154">
        <f t="shared" si="4"/>
        <v>100</v>
      </c>
    </row>
    <row r="319" spans="1:8" ht="25.5" customHeight="1">
      <c r="A319" s="68">
        <v>308</v>
      </c>
      <c r="B319" s="181" t="s">
        <v>666</v>
      </c>
      <c r="C319" s="155" t="s">
        <v>262</v>
      </c>
      <c r="D319" s="155" t="s">
        <v>644</v>
      </c>
      <c r="E319" s="155" t="s">
        <v>345</v>
      </c>
      <c r="F319" s="156">
        <v>41800</v>
      </c>
      <c r="G319" s="158">
        <v>41800</v>
      </c>
      <c r="H319" s="154">
        <f t="shared" si="4"/>
        <v>100</v>
      </c>
    </row>
    <row r="320" spans="1:8" ht="14.25" customHeight="1">
      <c r="A320" s="68">
        <v>309</v>
      </c>
      <c r="B320" s="181" t="s">
        <v>1063</v>
      </c>
      <c r="C320" s="155" t="s">
        <v>262</v>
      </c>
      <c r="D320" s="155" t="s">
        <v>644</v>
      </c>
      <c r="E320" s="155" t="s">
        <v>267</v>
      </c>
      <c r="F320" s="156">
        <v>41800</v>
      </c>
      <c r="G320" s="158">
        <v>41800</v>
      </c>
      <c r="H320" s="154">
        <f t="shared" si="4"/>
        <v>100</v>
      </c>
    </row>
    <row r="321" spans="1:8" ht="12.75">
      <c r="A321" s="68">
        <v>310</v>
      </c>
      <c r="B321" s="184" t="s">
        <v>667</v>
      </c>
      <c r="C321" s="185" t="s">
        <v>295</v>
      </c>
      <c r="D321" s="185" t="s">
        <v>344</v>
      </c>
      <c r="E321" s="185" t="s">
        <v>345</v>
      </c>
      <c r="F321" s="156">
        <v>77500</v>
      </c>
      <c r="G321" s="158">
        <v>77500</v>
      </c>
      <c r="H321" s="154">
        <f t="shared" si="4"/>
        <v>100</v>
      </c>
    </row>
    <row r="322" spans="1:8" ht="36">
      <c r="A322" s="68">
        <v>311</v>
      </c>
      <c r="B322" s="181" t="s">
        <v>1119</v>
      </c>
      <c r="C322" s="155" t="s">
        <v>295</v>
      </c>
      <c r="D322" s="155" t="s">
        <v>984</v>
      </c>
      <c r="E322" s="155" t="s">
        <v>345</v>
      </c>
      <c r="F322" s="156">
        <v>77500</v>
      </c>
      <c r="G322" s="158">
        <v>77500</v>
      </c>
      <c r="H322" s="154">
        <f t="shared" si="4"/>
        <v>100</v>
      </c>
    </row>
    <row r="323" spans="1:8" ht="26.25" customHeight="1">
      <c r="A323" s="68">
        <v>312</v>
      </c>
      <c r="B323" s="181" t="s">
        <v>642</v>
      </c>
      <c r="C323" s="155" t="s">
        <v>295</v>
      </c>
      <c r="D323" s="155" t="s">
        <v>643</v>
      </c>
      <c r="E323" s="155" t="s">
        <v>345</v>
      </c>
      <c r="F323" s="156">
        <v>77500</v>
      </c>
      <c r="G323" s="158">
        <v>77500</v>
      </c>
      <c r="H323" s="154">
        <f t="shared" si="4"/>
        <v>100</v>
      </c>
    </row>
    <row r="324" spans="1:8" ht="12.75">
      <c r="A324" s="68">
        <v>313</v>
      </c>
      <c r="B324" s="181" t="s">
        <v>668</v>
      </c>
      <c r="C324" s="155" t="s">
        <v>295</v>
      </c>
      <c r="D324" s="155" t="s">
        <v>650</v>
      </c>
      <c r="E324" s="155" t="s">
        <v>345</v>
      </c>
      <c r="F324" s="156">
        <v>77500</v>
      </c>
      <c r="G324" s="158">
        <v>77500</v>
      </c>
      <c r="H324" s="154">
        <f t="shared" si="4"/>
        <v>100</v>
      </c>
    </row>
    <row r="325" spans="1:8" ht="14.25" customHeight="1">
      <c r="A325" s="68">
        <v>314</v>
      </c>
      <c r="B325" s="181" t="s">
        <v>1063</v>
      </c>
      <c r="C325" s="155" t="s">
        <v>295</v>
      </c>
      <c r="D325" s="155" t="s">
        <v>650</v>
      </c>
      <c r="E325" s="155" t="s">
        <v>267</v>
      </c>
      <c r="F325" s="156">
        <v>77500</v>
      </c>
      <c r="G325" s="158">
        <v>77500</v>
      </c>
      <c r="H325" s="154">
        <f t="shared" si="4"/>
        <v>100</v>
      </c>
    </row>
    <row r="326" spans="1:8" ht="12.75">
      <c r="A326" s="68">
        <v>315</v>
      </c>
      <c r="B326" s="184" t="s">
        <v>669</v>
      </c>
      <c r="C326" s="185" t="s">
        <v>763</v>
      </c>
      <c r="D326" s="185" t="s">
        <v>344</v>
      </c>
      <c r="E326" s="185" t="s">
        <v>345</v>
      </c>
      <c r="F326" s="156">
        <v>676737755.61</v>
      </c>
      <c r="G326" s="158">
        <v>661981055.62</v>
      </c>
      <c r="H326" s="154">
        <f t="shared" si="4"/>
        <v>97.81943598274658</v>
      </c>
    </row>
    <row r="327" spans="1:8" ht="12.75">
      <c r="A327" s="68">
        <v>316</v>
      </c>
      <c r="B327" s="184" t="s">
        <v>670</v>
      </c>
      <c r="C327" s="185" t="s">
        <v>390</v>
      </c>
      <c r="D327" s="185" t="s">
        <v>344</v>
      </c>
      <c r="E327" s="185" t="s">
        <v>345</v>
      </c>
      <c r="F327" s="156">
        <v>233944995.55</v>
      </c>
      <c r="G327" s="158">
        <v>231234000.7</v>
      </c>
      <c r="H327" s="154">
        <f t="shared" si="4"/>
        <v>98.84118279870594</v>
      </c>
    </row>
    <row r="328" spans="1:8" ht="36">
      <c r="A328" s="68">
        <v>317</v>
      </c>
      <c r="B328" s="181" t="s">
        <v>1119</v>
      </c>
      <c r="C328" s="155" t="s">
        <v>390</v>
      </c>
      <c r="D328" s="155" t="s">
        <v>984</v>
      </c>
      <c r="E328" s="155" t="s">
        <v>345</v>
      </c>
      <c r="F328" s="156">
        <v>195000</v>
      </c>
      <c r="G328" s="158">
        <v>195000</v>
      </c>
      <c r="H328" s="154">
        <f t="shared" si="4"/>
        <v>100</v>
      </c>
    </row>
    <row r="329" spans="1:8" ht="27" customHeight="1">
      <c r="A329" s="68">
        <v>318</v>
      </c>
      <c r="B329" s="181" t="s">
        <v>639</v>
      </c>
      <c r="C329" s="155" t="s">
        <v>390</v>
      </c>
      <c r="D329" s="155" t="s">
        <v>640</v>
      </c>
      <c r="E329" s="155" t="s">
        <v>345</v>
      </c>
      <c r="F329" s="156">
        <v>195000</v>
      </c>
      <c r="G329" s="158">
        <v>195000</v>
      </c>
      <c r="H329" s="154">
        <f t="shared" si="4"/>
        <v>100</v>
      </c>
    </row>
    <row r="330" spans="1:8" ht="36" customHeight="1">
      <c r="A330" s="68">
        <v>319</v>
      </c>
      <c r="B330" s="181" t="s">
        <v>187</v>
      </c>
      <c r="C330" s="155" t="s">
        <v>390</v>
      </c>
      <c r="D330" s="155" t="s">
        <v>641</v>
      </c>
      <c r="E330" s="155" t="s">
        <v>345</v>
      </c>
      <c r="F330" s="156">
        <v>195000</v>
      </c>
      <c r="G330" s="158">
        <v>195000</v>
      </c>
      <c r="H330" s="154">
        <f t="shared" si="4"/>
        <v>100</v>
      </c>
    </row>
    <row r="331" spans="1:8" ht="15" customHeight="1">
      <c r="A331" s="68">
        <v>320</v>
      </c>
      <c r="B331" s="181" t="s">
        <v>1063</v>
      </c>
      <c r="C331" s="155" t="s">
        <v>390</v>
      </c>
      <c r="D331" s="155" t="s">
        <v>641</v>
      </c>
      <c r="E331" s="155" t="s">
        <v>267</v>
      </c>
      <c r="F331" s="156">
        <v>165000</v>
      </c>
      <c r="G331" s="158">
        <v>165000</v>
      </c>
      <c r="H331" s="154">
        <f t="shared" si="4"/>
        <v>100</v>
      </c>
    </row>
    <row r="332" spans="1:8" ht="12.75">
      <c r="A332" s="68">
        <v>321</v>
      </c>
      <c r="B332" s="181" t="s">
        <v>671</v>
      </c>
      <c r="C332" s="155" t="s">
        <v>390</v>
      </c>
      <c r="D332" s="155" t="s">
        <v>641</v>
      </c>
      <c r="E332" s="155" t="s">
        <v>423</v>
      </c>
      <c r="F332" s="156">
        <v>30000</v>
      </c>
      <c r="G332" s="158">
        <v>30000</v>
      </c>
      <c r="H332" s="154">
        <f t="shared" si="4"/>
        <v>100</v>
      </c>
    </row>
    <row r="333" spans="1:8" ht="26.25" customHeight="1">
      <c r="A333" s="68">
        <v>322</v>
      </c>
      <c r="B333" s="181" t="s">
        <v>651</v>
      </c>
      <c r="C333" s="155" t="s">
        <v>390</v>
      </c>
      <c r="D333" s="155" t="s">
        <v>652</v>
      </c>
      <c r="E333" s="155" t="s">
        <v>345</v>
      </c>
      <c r="F333" s="156">
        <v>219711497.2</v>
      </c>
      <c r="G333" s="228">
        <v>217001201.79</v>
      </c>
      <c r="H333" s="154">
        <f aca="true" t="shared" si="5" ref="H333:H396">G333/F333*100</f>
        <v>98.76642986619272</v>
      </c>
    </row>
    <row r="334" spans="1:8" ht="24" customHeight="1">
      <c r="A334" s="68">
        <v>323</v>
      </c>
      <c r="B334" s="181" t="s">
        <v>653</v>
      </c>
      <c r="C334" s="155" t="s">
        <v>390</v>
      </c>
      <c r="D334" s="155" t="s">
        <v>654</v>
      </c>
      <c r="E334" s="155" t="s">
        <v>345</v>
      </c>
      <c r="F334" s="156">
        <v>219711497.2</v>
      </c>
      <c r="G334" s="158">
        <v>217001201.79</v>
      </c>
      <c r="H334" s="154">
        <f t="shared" si="5"/>
        <v>98.76642986619272</v>
      </c>
    </row>
    <row r="335" spans="1:8" ht="36">
      <c r="A335" s="68">
        <v>324</v>
      </c>
      <c r="B335" s="181" t="s">
        <v>672</v>
      </c>
      <c r="C335" s="155" t="s">
        <v>390</v>
      </c>
      <c r="D335" s="155" t="s">
        <v>233</v>
      </c>
      <c r="E335" s="155" t="s">
        <v>345</v>
      </c>
      <c r="F335" s="156">
        <v>114420271.62</v>
      </c>
      <c r="G335" s="158">
        <v>114048776.45</v>
      </c>
      <c r="H335" s="154">
        <f t="shared" si="5"/>
        <v>99.6753239922085</v>
      </c>
    </row>
    <row r="336" spans="1:8" ht="25.5" customHeight="1">
      <c r="A336" s="68">
        <v>325</v>
      </c>
      <c r="B336" s="181" t="s">
        <v>673</v>
      </c>
      <c r="C336" s="155" t="s">
        <v>390</v>
      </c>
      <c r="D336" s="155" t="s">
        <v>233</v>
      </c>
      <c r="E336" s="155" t="s">
        <v>275</v>
      </c>
      <c r="F336" s="156">
        <v>65949060.74</v>
      </c>
      <c r="G336" s="158">
        <v>65932488.26</v>
      </c>
      <c r="H336" s="154">
        <f t="shared" si="5"/>
        <v>99.97487078691637</v>
      </c>
    </row>
    <row r="337" spans="1:8" ht="24.75" customHeight="1">
      <c r="A337" s="68">
        <v>326</v>
      </c>
      <c r="B337" s="181" t="s">
        <v>1062</v>
      </c>
      <c r="C337" s="155" t="s">
        <v>390</v>
      </c>
      <c r="D337" s="155" t="s">
        <v>233</v>
      </c>
      <c r="E337" s="155" t="s">
        <v>266</v>
      </c>
      <c r="F337" s="156">
        <v>1268008.19</v>
      </c>
      <c r="G337" s="158">
        <v>1264742.3</v>
      </c>
      <c r="H337" s="154">
        <f t="shared" si="5"/>
        <v>99.74243936074262</v>
      </c>
    </row>
    <row r="338" spans="1:8" ht="12.75" customHeight="1">
      <c r="A338" s="68">
        <v>327</v>
      </c>
      <c r="B338" s="181" t="s">
        <v>1063</v>
      </c>
      <c r="C338" s="155" t="s">
        <v>390</v>
      </c>
      <c r="D338" s="155" t="s">
        <v>233</v>
      </c>
      <c r="E338" s="155" t="s">
        <v>267</v>
      </c>
      <c r="F338" s="156">
        <v>34424620.39</v>
      </c>
      <c r="G338" s="158">
        <v>34077898.52</v>
      </c>
      <c r="H338" s="154">
        <f t="shared" si="5"/>
        <v>98.99280844328288</v>
      </c>
    </row>
    <row r="339" spans="1:8" ht="26.25" customHeight="1">
      <c r="A339" s="68">
        <v>328</v>
      </c>
      <c r="B339" s="181" t="s">
        <v>674</v>
      </c>
      <c r="C339" s="155" t="s">
        <v>390</v>
      </c>
      <c r="D339" s="155" t="s">
        <v>233</v>
      </c>
      <c r="E339" s="155" t="s">
        <v>424</v>
      </c>
      <c r="F339" s="156">
        <v>10326824.1</v>
      </c>
      <c r="G339" s="158">
        <v>10326824.1</v>
      </c>
      <c r="H339" s="154">
        <f t="shared" si="5"/>
        <v>100</v>
      </c>
    </row>
    <row r="340" spans="1:8" ht="12.75">
      <c r="A340" s="68">
        <v>329</v>
      </c>
      <c r="B340" s="181" t="s">
        <v>675</v>
      </c>
      <c r="C340" s="155" t="s">
        <v>390</v>
      </c>
      <c r="D340" s="155" t="s">
        <v>233</v>
      </c>
      <c r="E340" s="155" t="s">
        <v>423</v>
      </c>
      <c r="F340" s="156">
        <v>2426654.69</v>
      </c>
      <c r="G340" s="158">
        <v>2426654.69</v>
      </c>
      <c r="H340" s="154">
        <f t="shared" si="5"/>
        <v>100</v>
      </c>
    </row>
    <row r="341" spans="1:8" ht="12.75">
      <c r="A341" s="68">
        <v>330</v>
      </c>
      <c r="B341" s="181" t="s">
        <v>1071</v>
      </c>
      <c r="C341" s="155" t="s">
        <v>390</v>
      </c>
      <c r="D341" s="155" t="s">
        <v>233</v>
      </c>
      <c r="E341" s="155" t="s">
        <v>271</v>
      </c>
      <c r="F341" s="156">
        <v>25103.51</v>
      </c>
      <c r="G341" s="158">
        <v>20168.58</v>
      </c>
      <c r="H341" s="154">
        <f t="shared" si="5"/>
        <v>80.3416733357208</v>
      </c>
    </row>
    <row r="342" spans="1:8" ht="36">
      <c r="A342" s="68">
        <v>331</v>
      </c>
      <c r="B342" s="181" t="s">
        <v>676</v>
      </c>
      <c r="C342" s="155" t="s">
        <v>390</v>
      </c>
      <c r="D342" s="155" t="s">
        <v>234</v>
      </c>
      <c r="E342" s="155" t="s">
        <v>345</v>
      </c>
      <c r="F342" s="156">
        <v>4694186.05</v>
      </c>
      <c r="G342" s="158">
        <v>4679547.31</v>
      </c>
      <c r="H342" s="154">
        <f t="shared" si="5"/>
        <v>99.68815168712794</v>
      </c>
    </row>
    <row r="343" spans="1:8" ht="24.75" customHeight="1">
      <c r="A343" s="68">
        <v>332</v>
      </c>
      <c r="B343" s="181" t="s">
        <v>1067</v>
      </c>
      <c r="C343" s="155" t="s">
        <v>390</v>
      </c>
      <c r="D343" s="155" t="s">
        <v>234</v>
      </c>
      <c r="E343" s="155" t="s">
        <v>266</v>
      </c>
      <c r="F343" s="156">
        <v>331139.77</v>
      </c>
      <c r="G343" s="158">
        <v>331139.77</v>
      </c>
      <c r="H343" s="154">
        <f t="shared" si="5"/>
        <v>100</v>
      </c>
    </row>
    <row r="344" spans="1:8" ht="13.5" customHeight="1">
      <c r="A344" s="68">
        <v>333</v>
      </c>
      <c r="B344" s="181" t="s">
        <v>1063</v>
      </c>
      <c r="C344" s="155" t="s">
        <v>390</v>
      </c>
      <c r="D344" s="155" t="s">
        <v>234</v>
      </c>
      <c r="E344" s="155" t="s">
        <v>267</v>
      </c>
      <c r="F344" s="156">
        <v>921850.74</v>
      </c>
      <c r="G344" s="158">
        <v>907212</v>
      </c>
      <c r="H344" s="154">
        <f t="shared" si="5"/>
        <v>98.41202709236856</v>
      </c>
    </row>
    <row r="345" spans="1:8" ht="27" customHeight="1">
      <c r="A345" s="68">
        <v>334</v>
      </c>
      <c r="B345" s="181" t="s">
        <v>674</v>
      </c>
      <c r="C345" s="155" t="s">
        <v>390</v>
      </c>
      <c r="D345" s="155" t="s">
        <v>234</v>
      </c>
      <c r="E345" s="155" t="s">
        <v>424</v>
      </c>
      <c r="F345" s="156">
        <v>211754.23</v>
      </c>
      <c r="G345" s="158">
        <v>211754.23</v>
      </c>
      <c r="H345" s="154">
        <f t="shared" si="5"/>
        <v>100</v>
      </c>
    </row>
    <row r="346" spans="1:8" ht="12.75">
      <c r="A346" s="68">
        <v>335</v>
      </c>
      <c r="B346" s="181" t="s">
        <v>671</v>
      </c>
      <c r="C346" s="155" t="s">
        <v>390</v>
      </c>
      <c r="D346" s="155" t="s">
        <v>234</v>
      </c>
      <c r="E346" s="155" t="s">
        <v>423</v>
      </c>
      <c r="F346" s="156">
        <v>3229441.31</v>
      </c>
      <c r="G346" s="158">
        <v>3229441.31</v>
      </c>
      <c r="H346" s="154">
        <f t="shared" si="5"/>
        <v>100</v>
      </c>
    </row>
    <row r="347" spans="1:8" ht="60">
      <c r="A347" s="68">
        <v>336</v>
      </c>
      <c r="B347" s="181" t="s">
        <v>677</v>
      </c>
      <c r="C347" s="155" t="s">
        <v>390</v>
      </c>
      <c r="D347" s="155" t="s">
        <v>731</v>
      </c>
      <c r="E347" s="155" t="s">
        <v>345</v>
      </c>
      <c r="F347" s="156">
        <v>300000</v>
      </c>
      <c r="G347" s="158">
        <v>300000</v>
      </c>
      <c r="H347" s="154">
        <f t="shared" si="5"/>
        <v>100</v>
      </c>
    </row>
    <row r="348" spans="1:8" ht="23.25" customHeight="1">
      <c r="A348" s="68">
        <v>337</v>
      </c>
      <c r="B348" s="181" t="s">
        <v>119</v>
      </c>
      <c r="C348" s="155" t="s">
        <v>390</v>
      </c>
      <c r="D348" s="155" t="s">
        <v>731</v>
      </c>
      <c r="E348" s="155" t="s">
        <v>273</v>
      </c>
      <c r="F348" s="156">
        <v>300000</v>
      </c>
      <c r="G348" s="158">
        <v>300000</v>
      </c>
      <c r="H348" s="154">
        <f t="shared" si="5"/>
        <v>100</v>
      </c>
    </row>
    <row r="349" spans="1:8" ht="60">
      <c r="A349" s="68">
        <v>338</v>
      </c>
      <c r="B349" s="181" t="s">
        <v>1121</v>
      </c>
      <c r="C349" s="155" t="s">
        <v>390</v>
      </c>
      <c r="D349" s="155" t="s">
        <v>235</v>
      </c>
      <c r="E349" s="155" t="s">
        <v>345</v>
      </c>
      <c r="F349" s="156">
        <v>55941000</v>
      </c>
      <c r="G349" s="158">
        <v>55026017.19</v>
      </c>
      <c r="H349" s="154">
        <f t="shared" si="5"/>
        <v>98.36437888132139</v>
      </c>
    </row>
    <row r="350" spans="1:8" ht="28.5" customHeight="1">
      <c r="A350" s="68">
        <v>339</v>
      </c>
      <c r="B350" s="181" t="s">
        <v>673</v>
      </c>
      <c r="C350" s="155" t="s">
        <v>390</v>
      </c>
      <c r="D350" s="155" t="s">
        <v>235</v>
      </c>
      <c r="E350" s="155" t="s">
        <v>275</v>
      </c>
      <c r="F350" s="156">
        <v>47844767.57</v>
      </c>
      <c r="G350" s="158">
        <v>46929784.76</v>
      </c>
      <c r="H350" s="154">
        <f t="shared" si="5"/>
        <v>98.0876010973168</v>
      </c>
    </row>
    <row r="351" spans="1:8" ht="24" customHeight="1">
      <c r="A351" s="68">
        <v>340</v>
      </c>
      <c r="B351" s="181" t="s">
        <v>674</v>
      </c>
      <c r="C351" s="155" t="s">
        <v>390</v>
      </c>
      <c r="D351" s="155" t="s">
        <v>235</v>
      </c>
      <c r="E351" s="155" t="s">
        <v>424</v>
      </c>
      <c r="F351" s="156">
        <v>8096232.43</v>
      </c>
      <c r="G351" s="158">
        <v>8096232.43</v>
      </c>
      <c r="H351" s="154">
        <f t="shared" si="5"/>
        <v>100</v>
      </c>
    </row>
    <row r="352" spans="1:8" ht="60">
      <c r="A352" s="68">
        <v>341</v>
      </c>
      <c r="B352" s="181" t="s">
        <v>1122</v>
      </c>
      <c r="C352" s="155" t="s">
        <v>390</v>
      </c>
      <c r="D352" s="155" t="s">
        <v>236</v>
      </c>
      <c r="E352" s="155" t="s">
        <v>345</v>
      </c>
      <c r="F352" s="156">
        <v>1413000</v>
      </c>
      <c r="G352" s="158">
        <v>1413000</v>
      </c>
      <c r="H352" s="154">
        <f t="shared" si="5"/>
        <v>100</v>
      </c>
    </row>
    <row r="353" spans="1:8" ht="24">
      <c r="A353" s="68">
        <v>342</v>
      </c>
      <c r="B353" s="181" t="s">
        <v>1062</v>
      </c>
      <c r="C353" s="155" t="s">
        <v>390</v>
      </c>
      <c r="D353" s="155" t="s">
        <v>236</v>
      </c>
      <c r="E353" s="155" t="s">
        <v>266</v>
      </c>
      <c r="F353" s="156">
        <v>108060</v>
      </c>
      <c r="G353" s="158">
        <v>108060</v>
      </c>
      <c r="H353" s="154">
        <f t="shared" si="5"/>
        <v>100</v>
      </c>
    </row>
    <row r="354" spans="1:8" ht="15" customHeight="1">
      <c r="A354" s="68">
        <v>343</v>
      </c>
      <c r="B354" s="181" t="s">
        <v>1063</v>
      </c>
      <c r="C354" s="155" t="s">
        <v>390</v>
      </c>
      <c r="D354" s="155" t="s">
        <v>236</v>
      </c>
      <c r="E354" s="155" t="s">
        <v>267</v>
      </c>
      <c r="F354" s="156">
        <v>1111088</v>
      </c>
      <c r="G354" s="158">
        <v>1111088</v>
      </c>
      <c r="H354" s="154">
        <f t="shared" si="5"/>
        <v>100</v>
      </c>
    </row>
    <row r="355" spans="1:8" ht="12.75">
      <c r="A355" s="68">
        <v>344</v>
      </c>
      <c r="B355" s="181" t="s">
        <v>671</v>
      </c>
      <c r="C355" s="155" t="s">
        <v>390</v>
      </c>
      <c r="D355" s="155" t="s">
        <v>236</v>
      </c>
      <c r="E355" s="155" t="s">
        <v>423</v>
      </c>
      <c r="F355" s="156">
        <v>193852</v>
      </c>
      <c r="G355" s="158">
        <v>193852</v>
      </c>
      <c r="H355" s="154">
        <f t="shared" si="5"/>
        <v>100</v>
      </c>
    </row>
    <row r="356" spans="1:8" ht="26.25" customHeight="1">
      <c r="A356" s="68">
        <v>345</v>
      </c>
      <c r="B356" s="181" t="s">
        <v>678</v>
      </c>
      <c r="C356" s="155" t="s">
        <v>390</v>
      </c>
      <c r="D356" s="155" t="s">
        <v>732</v>
      </c>
      <c r="E356" s="155" t="s">
        <v>345</v>
      </c>
      <c r="F356" s="156">
        <v>22382626.01</v>
      </c>
      <c r="G356" s="158">
        <v>22382626.01</v>
      </c>
      <c r="H356" s="154">
        <f t="shared" si="5"/>
        <v>100</v>
      </c>
    </row>
    <row r="357" spans="1:8" ht="24">
      <c r="A357" s="68">
        <v>346</v>
      </c>
      <c r="B357" s="181" t="s">
        <v>188</v>
      </c>
      <c r="C357" s="155" t="s">
        <v>390</v>
      </c>
      <c r="D357" s="155" t="s">
        <v>732</v>
      </c>
      <c r="E357" s="155" t="s">
        <v>990</v>
      </c>
      <c r="F357" s="156">
        <v>22382626.01</v>
      </c>
      <c r="G357" s="158">
        <v>22382626.01</v>
      </c>
      <c r="H357" s="154">
        <f t="shared" si="5"/>
        <v>100</v>
      </c>
    </row>
    <row r="358" spans="1:8" ht="24">
      <c r="A358" s="68">
        <v>347</v>
      </c>
      <c r="B358" s="181" t="s">
        <v>679</v>
      </c>
      <c r="C358" s="155" t="s">
        <v>390</v>
      </c>
      <c r="D358" s="155" t="s">
        <v>733</v>
      </c>
      <c r="E358" s="155" t="s">
        <v>345</v>
      </c>
      <c r="F358" s="156">
        <v>2633000</v>
      </c>
      <c r="G358" s="158">
        <v>1223822.11</v>
      </c>
      <c r="H358" s="154">
        <f t="shared" si="5"/>
        <v>46.480140903911895</v>
      </c>
    </row>
    <row r="359" spans="1:8" ht="14.25" customHeight="1">
      <c r="A359" s="68">
        <v>348</v>
      </c>
      <c r="B359" s="181" t="s">
        <v>1063</v>
      </c>
      <c r="C359" s="155" t="s">
        <v>390</v>
      </c>
      <c r="D359" s="155" t="s">
        <v>733</v>
      </c>
      <c r="E359" s="155" t="s">
        <v>267</v>
      </c>
      <c r="F359" s="156">
        <v>1409177.89</v>
      </c>
      <c r="G359" s="158">
        <v>0</v>
      </c>
      <c r="H359" s="154">
        <f t="shared" si="5"/>
        <v>0</v>
      </c>
    </row>
    <row r="360" spans="1:8" ht="12.75">
      <c r="A360" s="68">
        <v>349</v>
      </c>
      <c r="B360" s="181" t="s">
        <v>671</v>
      </c>
      <c r="C360" s="155" t="s">
        <v>390</v>
      </c>
      <c r="D360" s="155" t="s">
        <v>733</v>
      </c>
      <c r="E360" s="155" t="s">
        <v>423</v>
      </c>
      <c r="F360" s="156">
        <v>1223822.11</v>
      </c>
      <c r="G360" s="158">
        <v>1223822.11</v>
      </c>
      <c r="H360" s="154">
        <f t="shared" si="5"/>
        <v>100</v>
      </c>
    </row>
    <row r="361" spans="1:8" ht="24">
      <c r="A361" s="68">
        <v>350</v>
      </c>
      <c r="B361" s="181" t="s">
        <v>680</v>
      </c>
      <c r="C361" s="155" t="s">
        <v>390</v>
      </c>
      <c r="D361" s="155" t="s">
        <v>734</v>
      </c>
      <c r="E361" s="155" t="s">
        <v>345</v>
      </c>
      <c r="F361" s="156">
        <v>14685800</v>
      </c>
      <c r="G361" s="158">
        <v>14685800</v>
      </c>
      <c r="H361" s="154">
        <f t="shared" si="5"/>
        <v>100</v>
      </c>
    </row>
    <row r="362" spans="1:8" ht="24">
      <c r="A362" s="68">
        <v>351</v>
      </c>
      <c r="B362" s="181" t="s">
        <v>188</v>
      </c>
      <c r="C362" s="155" t="s">
        <v>390</v>
      </c>
      <c r="D362" s="155" t="s">
        <v>734</v>
      </c>
      <c r="E362" s="155" t="s">
        <v>990</v>
      </c>
      <c r="F362" s="156">
        <v>14685800</v>
      </c>
      <c r="G362" s="158">
        <v>14685800</v>
      </c>
      <c r="H362" s="154">
        <f t="shared" si="5"/>
        <v>100</v>
      </c>
    </row>
    <row r="363" spans="1:8" ht="24">
      <c r="A363" s="68">
        <v>352</v>
      </c>
      <c r="B363" s="181" t="s">
        <v>681</v>
      </c>
      <c r="C363" s="155" t="s">
        <v>390</v>
      </c>
      <c r="D363" s="155" t="s">
        <v>655</v>
      </c>
      <c r="E363" s="155" t="s">
        <v>345</v>
      </c>
      <c r="F363" s="156">
        <v>3241613.52</v>
      </c>
      <c r="G363" s="158">
        <v>3241612.72</v>
      </c>
      <c r="H363" s="154">
        <f t="shared" si="5"/>
        <v>99.99997532093215</v>
      </c>
    </row>
    <row r="364" spans="1:8" ht="27" customHeight="1">
      <c r="A364" s="68">
        <v>353</v>
      </c>
      <c r="B364" s="181" t="s">
        <v>188</v>
      </c>
      <c r="C364" s="155" t="s">
        <v>390</v>
      </c>
      <c r="D364" s="155" t="s">
        <v>655</v>
      </c>
      <c r="E364" s="155" t="s">
        <v>990</v>
      </c>
      <c r="F364" s="156">
        <v>3241613.52</v>
      </c>
      <c r="G364" s="158">
        <v>3241612.72</v>
      </c>
      <c r="H364" s="154">
        <f t="shared" si="5"/>
        <v>99.99997532093215</v>
      </c>
    </row>
    <row r="365" spans="1:8" ht="13.5" customHeight="1">
      <c r="A365" s="68">
        <v>354</v>
      </c>
      <c r="B365" s="181" t="s">
        <v>1059</v>
      </c>
      <c r="C365" s="155" t="s">
        <v>390</v>
      </c>
      <c r="D365" s="155" t="s">
        <v>967</v>
      </c>
      <c r="E365" s="155" t="s">
        <v>345</v>
      </c>
      <c r="F365" s="156">
        <v>14038498.35</v>
      </c>
      <c r="G365" s="158">
        <v>14037798.91</v>
      </c>
      <c r="H365" s="154">
        <f t="shared" si="5"/>
        <v>99.99501770073577</v>
      </c>
    </row>
    <row r="366" spans="1:8" ht="36">
      <c r="A366" s="68">
        <v>355</v>
      </c>
      <c r="B366" s="181" t="s">
        <v>682</v>
      </c>
      <c r="C366" s="155" t="s">
        <v>390</v>
      </c>
      <c r="D366" s="155" t="s">
        <v>735</v>
      </c>
      <c r="E366" s="155" t="s">
        <v>345</v>
      </c>
      <c r="F366" s="156">
        <v>27058.64</v>
      </c>
      <c r="G366" s="158">
        <v>27058.64</v>
      </c>
      <c r="H366" s="154">
        <f t="shared" si="5"/>
        <v>100</v>
      </c>
    </row>
    <row r="367" spans="1:8" ht="27" customHeight="1">
      <c r="A367" s="68">
        <v>356</v>
      </c>
      <c r="B367" s="181" t="s">
        <v>188</v>
      </c>
      <c r="C367" s="155" t="s">
        <v>390</v>
      </c>
      <c r="D367" s="155" t="s">
        <v>735</v>
      </c>
      <c r="E367" s="155" t="s">
        <v>990</v>
      </c>
      <c r="F367" s="156">
        <v>27058.64</v>
      </c>
      <c r="G367" s="158">
        <v>27058.64</v>
      </c>
      <c r="H367" s="154">
        <f t="shared" si="5"/>
        <v>100</v>
      </c>
    </row>
    <row r="368" spans="1:8" ht="12.75">
      <c r="A368" s="68">
        <v>357</v>
      </c>
      <c r="B368" s="181" t="s">
        <v>683</v>
      </c>
      <c r="C368" s="155" t="s">
        <v>390</v>
      </c>
      <c r="D368" s="155" t="s">
        <v>237</v>
      </c>
      <c r="E368" s="155" t="s">
        <v>345</v>
      </c>
      <c r="F368" s="156">
        <v>4558862.71</v>
      </c>
      <c r="G368" s="158">
        <v>4558163.27</v>
      </c>
      <c r="H368" s="154">
        <f t="shared" si="5"/>
        <v>99.984657577021</v>
      </c>
    </row>
    <row r="369" spans="1:8" ht="24.75" customHeight="1">
      <c r="A369" s="68">
        <v>358</v>
      </c>
      <c r="B369" s="181" t="s">
        <v>673</v>
      </c>
      <c r="C369" s="155" t="s">
        <v>390</v>
      </c>
      <c r="D369" s="155" t="s">
        <v>237</v>
      </c>
      <c r="E369" s="155" t="s">
        <v>275</v>
      </c>
      <c r="F369" s="156">
        <v>862488.69</v>
      </c>
      <c r="G369" s="158">
        <v>862488.69</v>
      </c>
      <c r="H369" s="154">
        <f t="shared" si="5"/>
        <v>100</v>
      </c>
    </row>
    <row r="370" spans="1:8" ht="26.25" customHeight="1">
      <c r="A370" s="68">
        <v>359</v>
      </c>
      <c r="B370" s="181" t="s">
        <v>1062</v>
      </c>
      <c r="C370" s="155" t="s">
        <v>390</v>
      </c>
      <c r="D370" s="155" t="s">
        <v>237</v>
      </c>
      <c r="E370" s="155" t="s">
        <v>266</v>
      </c>
      <c r="F370" s="156">
        <v>163814.45</v>
      </c>
      <c r="G370" s="158">
        <v>163814.45</v>
      </c>
      <c r="H370" s="154">
        <f t="shared" si="5"/>
        <v>100</v>
      </c>
    </row>
    <row r="371" spans="1:8" ht="24">
      <c r="A371" s="68">
        <v>360</v>
      </c>
      <c r="B371" s="181" t="s">
        <v>1074</v>
      </c>
      <c r="C371" s="155" t="s">
        <v>390</v>
      </c>
      <c r="D371" s="155" t="s">
        <v>237</v>
      </c>
      <c r="E371" s="155" t="s">
        <v>267</v>
      </c>
      <c r="F371" s="156">
        <v>3528813.74</v>
      </c>
      <c r="G371" s="158">
        <v>3528114.3</v>
      </c>
      <c r="H371" s="154">
        <f t="shared" si="5"/>
        <v>99.9801791748861</v>
      </c>
    </row>
    <row r="372" spans="1:8" ht="24">
      <c r="A372" s="68">
        <v>361</v>
      </c>
      <c r="B372" s="181" t="s">
        <v>1123</v>
      </c>
      <c r="C372" s="155" t="s">
        <v>390</v>
      </c>
      <c r="D372" s="155" t="s">
        <v>237</v>
      </c>
      <c r="E372" s="155" t="s">
        <v>424</v>
      </c>
      <c r="F372" s="156">
        <v>285.83</v>
      </c>
      <c r="G372" s="158">
        <v>285.83</v>
      </c>
      <c r="H372" s="154">
        <f t="shared" si="5"/>
        <v>100</v>
      </c>
    </row>
    <row r="373" spans="1:8" ht="12.75">
      <c r="A373" s="68">
        <v>362</v>
      </c>
      <c r="B373" s="181" t="s">
        <v>1071</v>
      </c>
      <c r="C373" s="155" t="s">
        <v>390</v>
      </c>
      <c r="D373" s="155" t="s">
        <v>237</v>
      </c>
      <c r="E373" s="155" t="s">
        <v>271</v>
      </c>
      <c r="F373" s="156">
        <v>3460</v>
      </c>
      <c r="G373" s="158">
        <v>3460</v>
      </c>
      <c r="H373" s="154">
        <f t="shared" si="5"/>
        <v>100</v>
      </c>
    </row>
    <row r="374" spans="1:8" ht="12.75">
      <c r="A374" s="68">
        <v>363</v>
      </c>
      <c r="B374" s="181" t="s">
        <v>684</v>
      </c>
      <c r="C374" s="155" t="s">
        <v>390</v>
      </c>
      <c r="D374" s="155" t="s">
        <v>736</v>
      </c>
      <c r="E374" s="155" t="s">
        <v>345</v>
      </c>
      <c r="F374" s="156">
        <v>9452577</v>
      </c>
      <c r="G374" s="158">
        <v>9452577</v>
      </c>
      <c r="H374" s="154">
        <f t="shared" si="5"/>
        <v>100</v>
      </c>
    </row>
    <row r="375" spans="1:8" ht="15" customHeight="1">
      <c r="A375" s="68">
        <v>364</v>
      </c>
      <c r="B375" s="181" t="s">
        <v>1063</v>
      </c>
      <c r="C375" s="155" t="s">
        <v>390</v>
      </c>
      <c r="D375" s="155" t="s">
        <v>736</v>
      </c>
      <c r="E375" s="155" t="s">
        <v>267</v>
      </c>
      <c r="F375" s="156">
        <v>60000</v>
      </c>
      <c r="G375" s="158">
        <v>60000</v>
      </c>
      <c r="H375" s="154">
        <f t="shared" si="5"/>
        <v>100</v>
      </c>
    </row>
    <row r="376" spans="1:8" ht="25.5" customHeight="1">
      <c r="A376" s="68">
        <v>365</v>
      </c>
      <c r="B376" s="181" t="s">
        <v>188</v>
      </c>
      <c r="C376" s="155" t="s">
        <v>390</v>
      </c>
      <c r="D376" s="155" t="s">
        <v>736</v>
      </c>
      <c r="E376" s="155" t="s">
        <v>990</v>
      </c>
      <c r="F376" s="156">
        <v>9392577</v>
      </c>
      <c r="G376" s="158">
        <v>9392577</v>
      </c>
      <c r="H376" s="154">
        <f t="shared" si="5"/>
        <v>100</v>
      </c>
    </row>
    <row r="377" spans="1:8" ht="12.75">
      <c r="A377" s="68">
        <v>366</v>
      </c>
      <c r="B377" s="184" t="s">
        <v>685</v>
      </c>
      <c r="C377" s="185" t="s">
        <v>348</v>
      </c>
      <c r="D377" s="185" t="s">
        <v>344</v>
      </c>
      <c r="E377" s="185" t="s">
        <v>345</v>
      </c>
      <c r="F377" s="156">
        <v>408266772.51</v>
      </c>
      <c r="G377" s="158">
        <v>396865063.25</v>
      </c>
      <c r="H377" s="154">
        <f t="shared" si="5"/>
        <v>97.20728944216965</v>
      </c>
    </row>
    <row r="378" spans="1:8" ht="24">
      <c r="A378" s="68">
        <v>367</v>
      </c>
      <c r="B378" s="181" t="s">
        <v>972</v>
      </c>
      <c r="C378" s="155" t="s">
        <v>348</v>
      </c>
      <c r="D378" s="155" t="s">
        <v>973</v>
      </c>
      <c r="E378" s="155" t="s">
        <v>345</v>
      </c>
      <c r="F378" s="156">
        <v>200000</v>
      </c>
      <c r="G378" s="158">
        <v>200000</v>
      </c>
      <c r="H378" s="154">
        <f t="shared" si="5"/>
        <v>100</v>
      </c>
    </row>
    <row r="379" spans="1:8" ht="12.75">
      <c r="A379" s="68">
        <v>368</v>
      </c>
      <c r="B379" s="181" t="s">
        <v>474</v>
      </c>
      <c r="C379" s="155" t="s">
        <v>348</v>
      </c>
      <c r="D379" s="155" t="s">
        <v>475</v>
      </c>
      <c r="E379" s="155" t="s">
        <v>345</v>
      </c>
      <c r="F379" s="156">
        <v>200000</v>
      </c>
      <c r="G379" s="158">
        <v>200000</v>
      </c>
      <c r="H379" s="154">
        <f t="shared" si="5"/>
        <v>100</v>
      </c>
    </row>
    <row r="380" spans="1:8" ht="36" customHeight="1">
      <c r="A380" s="68">
        <v>369</v>
      </c>
      <c r="B380" s="181" t="s">
        <v>686</v>
      </c>
      <c r="C380" s="155" t="s">
        <v>348</v>
      </c>
      <c r="D380" s="155" t="s">
        <v>238</v>
      </c>
      <c r="E380" s="155" t="s">
        <v>345</v>
      </c>
      <c r="F380" s="156">
        <v>200000</v>
      </c>
      <c r="G380" s="158">
        <v>200000</v>
      </c>
      <c r="H380" s="154">
        <f t="shared" si="5"/>
        <v>100</v>
      </c>
    </row>
    <row r="381" spans="1:8" ht="13.5" customHeight="1">
      <c r="A381" s="68">
        <v>370</v>
      </c>
      <c r="B381" s="181" t="s">
        <v>1063</v>
      </c>
      <c r="C381" s="155" t="s">
        <v>348</v>
      </c>
      <c r="D381" s="155" t="s">
        <v>238</v>
      </c>
      <c r="E381" s="155" t="s">
        <v>267</v>
      </c>
      <c r="F381" s="156">
        <v>150000</v>
      </c>
      <c r="G381" s="158">
        <v>150000</v>
      </c>
      <c r="H381" s="154">
        <f t="shared" si="5"/>
        <v>100</v>
      </c>
    </row>
    <row r="382" spans="1:8" ht="12.75">
      <c r="A382" s="68">
        <v>371</v>
      </c>
      <c r="B382" s="181" t="s">
        <v>671</v>
      </c>
      <c r="C382" s="155" t="s">
        <v>348</v>
      </c>
      <c r="D382" s="155" t="s">
        <v>238</v>
      </c>
      <c r="E382" s="155" t="s">
        <v>423</v>
      </c>
      <c r="F382" s="156">
        <v>50000</v>
      </c>
      <c r="G382" s="158">
        <v>50000</v>
      </c>
      <c r="H382" s="154">
        <f t="shared" si="5"/>
        <v>100</v>
      </c>
    </row>
    <row r="383" spans="1:8" ht="36">
      <c r="A383" s="68">
        <v>372</v>
      </c>
      <c r="B383" s="181" t="s">
        <v>1119</v>
      </c>
      <c r="C383" s="155" t="s">
        <v>348</v>
      </c>
      <c r="D383" s="155" t="s">
        <v>984</v>
      </c>
      <c r="E383" s="155" t="s">
        <v>345</v>
      </c>
      <c r="F383" s="156">
        <v>248000</v>
      </c>
      <c r="G383" s="158">
        <v>240000</v>
      </c>
      <c r="H383" s="154">
        <f t="shared" si="5"/>
        <v>96.7741935483871</v>
      </c>
    </row>
    <row r="384" spans="1:8" ht="24">
      <c r="A384" s="68">
        <v>373</v>
      </c>
      <c r="B384" s="181" t="s">
        <v>639</v>
      </c>
      <c r="C384" s="155" t="s">
        <v>348</v>
      </c>
      <c r="D384" s="155" t="s">
        <v>640</v>
      </c>
      <c r="E384" s="155" t="s">
        <v>345</v>
      </c>
      <c r="F384" s="156">
        <v>248000</v>
      </c>
      <c r="G384" s="158">
        <v>240000</v>
      </c>
      <c r="H384" s="154">
        <f t="shared" si="5"/>
        <v>96.7741935483871</v>
      </c>
    </row>
    <row r="385" spans="1:8" ht="36" customHeight="1">
      <c r="A385" s="68">
        <v>374</v>
      </c>
      <c r="B385" s="181" t="s">
        <v>187</v>
      </c>
      <c r="C385" s="155" t="s">
        <v>348</v>
      </c>
      <c r="D385" s="155" t="s">
        <v>641</v>
      </c>
      <c r="E385" s="155" t="s">
        <v>345</v>
      </c>
      <c r="F385" s="156">
        <v>248000</v>
      </c>
      <c r="G385" s="158">
        <v>240000</v>
      </c>
      <c r="H385" s="154">
        <f t="shared" si="5"/>
        <v>96.7741935483871</v>
      </c>
    </row>
    <row r="386" spans="1:8" ht="15" customHeight="1">
      <c r="A386" s="68">
        <v>375</v>
      </c>
      <c r="B386" s="181" t="s">
        <v>1063</v>
      </c>
      <c r="C386" s="155" t="s">
        <v>348</v>
      </c>
      <c r="D386" s="155" t="s">
        <v>641</v>
      </c>
      <c r="E386" s="155" t="s">
        <v>267</v>
      </c>
      <c r="F386" s="156">
        <v>203000</v>
      </c>
      <c r="G386" s="158">
        <v>195000</v>
      </c>
      <c r="H386" s="154">
        <f t="shared" si="5"/>
        <v>96.05911330049261</v>
      </c>
    </row>
    <row r="387" spans="1:8" ht="12.75">
      <c r="A387" s="68">
        <v>376</v>
      </c>
      <c r="B387" s="181" t="s">
        <v>671</v>
      </c>
      <c r="C387" s="155" t="s">
        <v>348</v>
      </c>
      <c r="D387" s="155" t="s">
        <v>641</v>
      </c>
      <c r="E387" s="155" t="s">
        <v>423</v>
      </c>
      <c r="F387" s="156">
        <v>45000</v>
      </c>
      <c r="G387" s="158">
        <v>45000</v>
      </c>
      <c r="H387" s="154">
        <f t="shared" si="5"/>
        <v>100</v>
      </c>
    </row>
    <row r="388" spans="1:8" ht="27" customHeight="1">
      <c r="A388" s="68">
        <v>377</v>
      </c>
      <c r="B388" s="181" t="s">
        <v>977</v>
      </c>
      <c r="C388" s="155" t="s">
        <v>348</v>
      </c>
      <c r="D388" s="155" t="s">
        <v>978</v>
      </c>
      <c r="E388" s="155" t="s">
        <v>345</v>
      </c>
      <c r="F388" s="156">
        <v>40000</v>
      </c>
      <c r="G388" s="158">
        <v>40000</v>
      </c>
      <c r="H388" s="154">
        <f t="shared" si="5"/>
        <v>100</v>
      </c>
    </row>
    <row r="389" spans="1:8" ht="26.25" customHeight="1">
      <c r="A389" s="68">
        <v>378</v>
      </c>
      <c r="B389" s="181" t="s">
        <v>979</v>
      </c>
      <c r="C389" s="155" t="s">
        <v>348</v>
      </c>
      <c r="D389" s="155" t="s">
        <v>980</v>
      </c>
      <c r="E389" s="155" t="s">
        <v>345</v>
      </c>
      <c r="F389" s="156">
        <v>40000</v>
      </c>
      <c r="G389" s="158">
        <v>40000</v>
      </c>
      <c r="H389" s="154">
        <f t="shared" si="5"/>
        <v>100</v>
      </c>
    </row>
    <row r="390" spans="1:8" ht="12.75">
      <c r="A390" s="68">
        <v>379</v>
      </c>
      <c r="B390" s="181" t="s">
        <v>687</v>
      </c>
      <c r="C390" s="155" t="s">
        <v>348</v>
      </c>
      <c r="D390" s="155" t="s">
        <v>239</v>
      </c>
      <c r="E390" s="155" t="s">
        <v>345</v>
      </c>
      <c r="F390" s="156">
        <v>40000</v>
      </c>
      <c r="G390" s="158">
        <v>40000</v>
      </c>
      <c r="H390" s="154">
        <f t="shared" si="5"/>
        <v>100</v>
      </c>
    </row>
    <row r="391" spans="1:8" ht="14.25" customHeight="1">
      <c r="A391" s="68">
        <v>380</v>
      </c>
      <c r="B391" s="181" t="s">
        <v>1063</v>
      </c>
      <c r="C391" s="155" t="s">
        <v>348</v>
      </c>
      <c r="D391" s="155" t="s">
        <v>239</v>
      </c>
      <c r="E391" s="155" t="s">
        <v>267</v>
      </c>
      <c r="F391" s="156">
        <v>40000</v>
      </c>
      <c r="G391" s="158">
        <v>40000</v>
      </c>
      <c r="H391" s="154">
        <f t="shared" si="5"/>
        <v>100</v>
      </c>
    </row>
    <row r="392" spans="1:8" ht="24">
      <c r="A392" s="68">
        <v>381</v>
      </c>
      <c r="B392" s="181" t="s">
        <v>651</v>
      </c>
      <c r="C392" s="155" t="s">
        <v>348</v>
      </c>
      <c r="D392" s="155" t="s">
        <v>652</v>
      </c>
      <c r="E392" s="155" t="s">
        <v>345</v>
      </c>
      <c r="F392" s="156">
        <v>387681239.78</v>
      </c>
      <c r="G392" s="249">
        <f>G393+G441</f>
        <v>376529538.99</v>
      </c>
      <c r="H392" s="154">
        <f t="shared" si="5"/>
        <v>97.12348712144846</v>
      </c>
    </row>
    <row r="393" spans="1:8" ht="26.25" customHeight="1">
      <c r="A393" s="68">
        <v>382</v>
      </c>
      <c r="B393" s="181" t="s">
        <v>240</v>
      </c>
      <c r="C393" s="155" t="s">
        <v>348</v>
      </c>
      <c r="D393" s="155" t="s">
        <v>241</v>
      </c>
      <c r="E393" s="155" t="s">
        <v>345</v>
      </c>
      <c r="F393" s="156">
        <v>361583361.96</v>
      </c>
      <c r="G393" s="158">
        <v>350433308.66</v>
      </c>
      <c r="H393" s="154">
        <f t="shared" si="5"/>
        <v>96.91632567395803</v>
      </c>
    </row>
    <row r="394" spans="1:8" ht="24">
      <c r="A394" s="68">
        <v>383</v>
      </c>
      <c r="B394" s="181" t="s">
        <v>688</v>
      </c>
      <c r="C394" s="155" t="s">
        <v>348</v>
      </c>
      <c r="D394" s="155" t="s">
        <v>242</v>
      </c>
      <c r="E394" s="155" t="s">
        <v>345</v>
      </c>
      <c r="F394" s="156">
        <v>143371291.87</v>
      </c>
      <c r="G394" s="158">
        <v>143166532.37</v>
      </c>
      <c r="H394" s="154">
        <f t="shared" si="5"/>
        <v>99.85718235685171</v>
      </c>
    </row>
    <row r="395" spans="1:8" ht="24">
      <c r="A395" s="68">
        <v>384</v>
      </c>
      <c r="B395" s="181" t="s">
        <v>673</v>
      </c>
      <c r="C395" s="155" t="s">
        <v>348</v>
      </c>
      <c r="D395" s="155" t="s">
        <v>242</v>
      </c>
      <c r="E395" s="155" t="s">
        <v>275</v>
      </c>
      <c r="F395" s="156">
        <v>84790423.83</v>
      </c>
      <c r="G395" s="158">
        <v>84743832.01</v>
      </c>
      <c r="H395" s="154">
        <f t="shared" si="5"/>
        <v>99.94505061079373</v>
      </c>
    </row>
    <row r="396" spans="1:8" ht="25.5" customHeight="1">
      <c r="A396" s="68">
        <v>385</v>
      </c>
      <c r="B396" s="181" t="s">
        <v>689</v>
      </c>
      <c r="C396" s="155" t="s">
        <v>348</v>
      </c>
      <c r="D396" s="155" t="s">
        <v>242</v>
      </c>
      <c r="E396" s="155" t="s">
        <v>276</v>
      </c>
      <c r="F396" s="156">
        <v>10218</v>
      </c>
      <c r="G396" s="158">
        <v>10218</v>
      </c>
      <c r="H396" s="154">
        <f t="shared" si="5"/>
        <v>100</v>
      </c>
    </row>
    <row r="397" spans="1:8" ht="24">
      <c r="A397" s="68">
        <v>386</v>
      </c>
      <c r="B397" s="181" t="s">
        <v>1073</v>
      </c>
      <c r="C397" s="155" t="s">
        <v>348</v>
      </c>
      <c r="D397" s="155" t="s">
        <v>242</v>
      </c>
      <c r="E397" s="155" t="s">
        <v>269</v>
      </c>
      <c r="F397" s="156">
        <v>3326952.63</v>
      </c>
      <c r="G397" s="158">
        <v>3302432.56</v>
      </c>
      <c r="H397" s="154">
        <f aca="true" t="shared" si="6" ref="H397:H460">G397/F397*100</f>
        <v>99.26298710180313</v>
      </c>
    </row>
    <row r="398" spans="1:8" ht="24">
      <c r="A398" s="68">
        <v>387</v>
      </c>
      <c r="B398" s="181" t="s">
        <v>1062</v>
      </c>
      <c r="C398" s="155" t="s">
        <v>348</v>
      </c>
      <c r="D398" s="155" t="s">
        <v>242</v>
      </c>
      <c r="E398" s="155" t="s">
        <v>266</v>
      </c>
      <c r="F398" s="156">
        <v>743193.33</v>
      </c>
      <c r="G398" s="158">
        <v>741570.46</v>
      </c>
      <c r="H398" s="154">
        <f t="shared" si="6"/>
        <v>99.78163555369906</v>
      </c>
    </row>
    <row r="399" spans="1:8" ht="13.5" customHeight="1">
      <c r="A399" s="68">
        <v>388</v>
      </c>
      <c r="B399" s="181" t="s">
        <v>1063</v>
      </c>
      <c r="C399" s="155" t="s">
        <v>348</v>
      </c>
      <c r="D399" s="155" t="s">
        <v>242</v>
      </c>
      <c r="E399" s="155" t="s">
        <v>267</v>
      </c>
      <c r="F399" s="156">
        <v>36547144.8</v>
      </c>
      <c r="G399" s="158">
        <v>36415120.06</v>
      </c>
      <c r="H399" s="154">
        <f t="shared" si="6"/>
        <v>99.63875498148354</v>
      </c>
    </row>
    <row r="400" spans="1:8" ht="24" customHeight="1">
      <c r="A400" s="68">
        <v>389</v>
      </c>
      <c r="B400" s="181" t="s">
        <v>674</v>
      </c>
      <c r="C400" s="155" t="s">
        <v>348</v>
      </c>
      <c r="D400" s="155" t="s">
        <v>242</v>
      </c>
      <c r="E400" s="155" t="s">
        <v>424</v>
      </c>
      <c r="F400" s="156">
        <v>17779154.17</v>
      </c>
      <c r="G400" s="158">
        <v>17779154.17</v>
      </c>
      <c r="H400" s="154">
        <f t="shared" si="6"/>
        <v>100</v>
      </c>
    </row>
    <row r="401" spans="1:8" ht="48">
      <c r="A401" s="68">
        <v>390</v>
      </c>
      <c r="B401" s="181" t="s">
        <v>690</v>
      </c>
      <c r="C401" s="155" t="s">
        <v>348</v>
      </c>
      <c r="D401" s="155" t="s">
        <v>242</v>
      </c>
      <c r="E401" s="155" t="s">
        <v>591</v>
      </c>
      <c r="F401" s="156">
        <v>72496.9</v>
      </c>
      <c r="G401" s="158">
        <v>72496.9</v>
      </c>
      <c r="H401" s="154">
        <f t="shared" si="6"/>
        <v>100</v>
      </c>
    </row>
    <row r="402" spans="1:8" ht="12.75">
      <c r="A402" s="68">
        <v>391</v>
      </c>
      <c r="B402" s="181" t="s">
        <v>1071</v>
      </c>
      <c r="C402" s="155" t="s">
        <v>348</v>
      </c>
      <c r="D402" s="155" t="s">
        <v>242</v>
      </c>
      <c r="E402" s="155" t="s">
        <v>271</v>
      </c>
      <c r="F402" s="156">
        <v>101708.21</v>
      </c>
      <c r="G402" s="158">
        <v>101708.21</v>
      </c>
      <c r="H402" s="154">
        <f t="shared" si="6"/>
        <v>100</v>
      </c>
    </row>
    <row r="403" spans="1:8" ht="39" customHeight="1">
      <c r="A403" s="68">
        <v>392</v>
      </c>
      <c r="B403" s="181" t="s">
        <v>691</v>
      </c>
      <c r="C403" s="155" t="s">
        <v>348</v>
      </c>
      <c r="D403" s="155" t="s">
        <v>243</v>
      </c>
      <c r="E403" s="155" t="s">
        <v>345</v>
      </c>
      <c r="F403" s="156">
        <v>1107610.09</v>
      </c>
      <c r="G403" s="158">
        <v>1107610.09</v>
      </c>
      <c r="H403" s="154">
        <f t="shared" si="6"/>
        <v>100</v>
      </c>
    </row>
    <row r="404" spans="1:8" ht="24">
      <c r="A404" s="68">
        <v>393</v>
      </c>
      <c r="B404" s="181" t="s">
        <v>1067</v>
      </c>
      <c r="C404" s="155" t="s">
        <v>348</v>
      </c>
      <c r="D404" s="155" t="s">
        <v>243</v>
      </c>
      <c r="E404" s="155" t="s">
        <v>266</v>
      </c>
      <c r="F404" s="156">
        <v>54000</v>
      </c>
      <c r="G404" s="158">
        <v>54000</v>
      </c>
      <c r="H404" s="154">
        <f t="shared" si="6"/>
        <v>100</v>
      </c>
    </row>
    <row r="405" spans="1:8" ht="16.5" customHeight="1">
      <c r="A405" s="68">
        <v>394</v>
      </c>
      <c r="B405" s="181" t="s">
        <v>1063</v>
      </c>
      <c r="C405" s="155" t="s">
        <v>348</v>
      </c>
      <c r="D405" s="155" t="s">
        <v>243</v>
      </c>
      <c r="E405" s="155" t="s">
        <v>267</v>
      </c>
      <c r="F405" s="156">
        <v>908570.09</v>
      </c>
      <c r="G405" s="158">
        <v>908570.09</v>
      </c>
      <c r="H405" s="154">
        <f t="shared" si="6"/>
        <v>100</v>
      </c>
    </row>
    <row r="406" spans="1:8" ht="24">
      <c r="A406" s="68">
        <v>395</v>
      </c>
      <c r="B406" s="181" t="s">
        <v>1123</v>
      </c>
      <c r="C406" s="155" t="s">
        <v>348</v>
      </c>
      <c r="D406" s="155" t="s">
        <v>243</v>
      </c>
      <c r="E406" s="155" t="s">
        <v>424</v>
      </c>
      <c r="F406" s="156">
        <v>145040</v>
      </c>
      <c r="G406" s="158">
        <v>145040</v>
      </c>
      <c r="H406" s="154">
        <f t="shared" si="6"/>
        <v>100</v>
      </c>
    </row>
    <row r="407" spans="1:8" ht="48">
      <c r="A407" s="68">
        <v>396</v>
      </c>
      <c r="B407" s="181" t="s">
        <v>692</v>
      </c>
      <c r="C407" s="155" t="s">
        <v>348</v>
      </c>
      <c r="D407" s="155" t="s">
        <v>244</v>
      </c>
      <c r="E407" s="155" t="s">
        <v>345</v>
      </c>
      <c r="F407" s="156">
        <v>527022.28</v>
      </c>
      <c r="G407" s="158">
        <v>527022.28</v>
      </c>
      <c r="H407" s="154">
        <f t="shared" si="6"/>
        <v>100</v>
      </c>
    </row>
    <row r="408" spans="1:8" ht="27" customHeight="1">
      <c r="A408" s="68">
        <v>397</v>
      </c>
      <c r="B408" s="181" t="s">
        <v>119</v>
      </c>
      <c r="C408" s="155" t="s">
        <v>348</v>
      </c>
      <c r="D408" s="155" t="s">
        <v>244</v>
      </c>
      <c r="E408" s="155" t="s">
        <v>273</v>
      </c>
      <c r="F408" s="156">
        <v>143229</v>
      </c>
      <c r="G408" s="158">
        <v>143229</v>
      </c>
      <c r="H408" s="154">
        <f t="shared" si="6"/>
        <v>100</v>
      </c>
    </row>
    <row r="409" spans="1:8" ht="12.75">
      <c r="A409" s="68">
        <v>398</v>
      </c>
      <c r="B409" s="181" t="s">
        <v>675</v>
      </c>
      <c r="C409" s="155" t="s">
        <v>348</v>
      </c>
      <c r="D409" s="155" t="s">
        <v>244</v>
      </c>
      <c r="E409" s="155" t="s">
        <v>423</v>
      </c>
      <c r="F409" s="156">
        <v>383793.28</v>
      </c>
      <c r="G409" s="158">
        <v>383793.28</v>
      </c>
      <c r="H409" s="154">
        <f t="shared" si="6"/>
        <v>100</v>
      </c>
    </row>
    <row r="410" spans="1:8" ht="60">
      <c r="A410" s="68">
        <v>399</v>
      </c>
      <c r="B410" s="181" t="s">
        <v>1124</v>
      </c>
      <c r="C410" s="155" t="s">
        <v>348</v>
      </c>
      <c r="D410" s="155" t="s">
        <v>737</v>
      </c>
      <c r="E410" s="155" t="s">
        <v>345</v>
      </c>
      <c r="F410" s="156">
        <v>2921000</v>
      </c>
      <c r="G410" s="158">
        <v>2921000</v>
      </c>
      <c r="H410" s="154">
        <f t="shared" si="6"/>
        <v>100</v>
      </c>
    </row>
    <row r="411" spans="1:8" ht="26.25" customHeight="1">
      <c r="A411" s="68">
        <v>400</v>
      </c>
      <c r="B411" s="181" t="s">
        <v>119</v>
      </c>
      <c r="C411" s="155" t="s">
        <v>348</v>
      </c>
      <c r="D411" s="155" t="s">
        <v>737</v>
      </c>
      <c r="E411" s="155" t="s">
        <v>273</v>
      </c>
      <c r="F411" s="156">
        <v>473830</v>
      </c>
      <c r="G411" s="158">
        <v>473830</v>
      </c>
      <c r="H411" s="154">
        <f t="shared" si="6"/>
        <v>100</v>
      </c>
    </row>
    <row r="412" spans="1:8" ht="12.75">
      <c r="A412" s="68">
        <v>401</v>
      </c>
      <c r="B412" s="181" t="s">
        <v>671</v>
      </c>
      <c r="C412" s="155" t="s">
        <v>348</v>
      </c>
      <c r="D412" s="155" t="s">
        <v>737</v>
      </c>
      <c r="E412" s="155" t="s">
        <v>423</v>
      </c>
      <c r="F412" s="156">
        <v>2447170</v>
      </c>
      <c r="G412" s="158">
        <v>2447170</v>
      </c>
      <c r="H412" s="154">
        <f t="shared" si="6"/>
        <v>100</v>
      </c>
    </row>
    <row r="413" spans="1:8" ht="49.5" customHeight="1">
      <c r="A413" s="68">
        <v>402</v>
      </c>
      <c r="B413" s="181" t="s">
        <v>1125</v>
      </c>
      <c r="C413" s="155" t="s">
        <v>348</v>
      </c>
      <c r="D413" s="155" t="s">
        <v>738</v>
      </c>
      <c r="E413" s="155" t="s">
        <v>345</v>
      </c>
      <c r="F413" s="156">
        <v>750000</v>
      </c>
      <c r="G413" s="158">
        <v>746250</v>
      </c>
      <c r="H413" s="154">
        <f t="shared" si="6"/>
        <v>99.5</v>
      </c>
    </row>
    <row r="414" spans="1:8" ht="13.5" customHeight="1">
      <c r="A414" s="68">
        <v>403</v>
      </c>
      <c r="B414" s="181" t="s">
        <v>1063</v>
      </c>
      <c r="C414" s="155" t="s">
        <v>348</v>
      </c>
      <c r="D414" s="155" t="s">
        <v>738</v>
      </c>
      <c r="E414" s="155" t="s">
        <v>267</v>
      </c>
      <c r="F414" s="156">
        <v>750000</v>
      </c>
      <c r="G414" s="158">
        <v>746250</v>
      </c>
      <c r="H414" s="154">
        <f t="shared" si="6"/>
        <v>99.5</v>
      </c>
    </row>
    <row r="415" spans="1:8" ht="42" customHeight="1">
      <c r="A415" s="68">
        <v>404</v>
      </c>
      <c r="B415" s="181" t="s">
        <v>1126</v>
      </c>
      <c r="C415" s="155" t="s">
        <v>348</v>
      </c>
      <c r="D415" s="155" t="s">
        <v>739</v>
      </c>
      <c r="E415" s="155" t="s">
        <v>345</v>
      </c>
      <c r="F415" s="156">
        <v>10000</v>
      </c>
      <c r="G415" s="158">
        <v>10000</v>
      </c>
      <c r="H415" s="154">
        <f t="shared" si="6"/>
        <v>100</v>
      </c>
    </row>
    <row r="416" spans="1:8" ht="24.75" customHeight="1">
      <c r="A416" s="68">
        <v>405</v>
      </c>
      <c r="B416" s="181" t="s">
        <v>119</v>
      </c>
      <c r="C416" s="155" t="s">
        <v>348</v>
      </c>
      <c r="D416" s="155" t="s">
        <v>739</v>
      </c>
      <c r="E416" s="155" t="s">
        <v>273</v>
      </c>
      <c r="F416" s="156">
        <v>10000</v>
      </c>
      <c r="G416" s="158">
        <v>10000</v>
      </c>
      <c r="H416" s="154">
        <f t="shared" si="6"/>
        <v>100</v>
      </c>
    </row>
    <row r="417" spans="1:8" ht="49.5" customHeight="1">
      <c r="A417" s="68">
        <v>406</v>
      </c>
      <c r="B417" s="181" t="s">
        <v>695</v>
      </c>
      <c r="C417" s="155" t="s">
        <v>348</v>
      </c>
      <c r="D417" s="155" t="s">
        <v>740</v>
      </c>
      <c r="E417" s="155" t="s">
        <v>345</v>
      </c>
      <c r="F417" s="156">
        <v>1488361.72</v>
      </c>
      <c r="G417" s="158">
        <v>1488361.72</v>
      </c>
      <c r="H417" s="154">
        <f t="shared" si="6"/>
        <v>100</v>
      </c>
    </row>
    <row r="418" spans="1:8" ht="12.75">
      <c r="A418" s="68">
        <v>407</v>
      </c>
      <c r="B418" s="181" t="s">
        <v>671</v>
      </c>
      <c r="C418" s="155" t="s">
        <v>348</v>
      </c>
      <c r="D418" s="155" t="s">
        <v>740</v>
      </c>
      <c r="E418" s="155" t="s">
        <v>423</v>
      </c>
      <c r="F418" s="156">
        <v>1488361.72</v>
      </c>
      <c r="G418" s="158">
        <v>1488361.72</v>
      </c>
      <c r="H418" s="154">
        <f t="shared" si="6"/>
        <v>100</v>
      </c>
    </row>
    <row r="419" spans="1:8" ht="84">
      <c r="A419" s="68">
        <v>408</v>
      </c>
      <c r="B419" s="181" t="s">
        <v>696</v>
      </c>
      <c r="C419" s="155" t="s">
        <v>348</v>
      </c>
      <c r="D419" s="155" t="s">
        <v>245</v>
      </c>
      <c r="E419" s="155" t="s">
        <v>345</v>
      </c>
      <c r="F419" s="156">
        <v>180057000</v>
      </c>
      <c r="G419" s="158">
        <v>171021469.92</v>
      </c>
      <c r="H419" s="154">
        <f t="shared" si="6"/>
        <v>94.9818501474533</v>
      </c>
    </row>
    <row r="420" spans="1:8" ht="24">
      <c r="A420" s="68">
        <v>409</v>
      </c>
      <c r="B420" s="181" t="s">
        <v>673</v>
      </c>
      <c r="C420" s="155" t="s">
        <v>348</v>
      </c>
      <c r="D420" s="155" t="s">
        <v>245</v>
      </c>
      <c r="E420" s="155" t="s">
        <v>275</v>
      </c>
      <c r="F420" s="156">
        <v>157730081.36</v>
      </c>
      <c r="G420" s="158">
        <v>148694551.28</v>
      </c>
      <c r="H420" s="154">
        <f t="shared" si="6"/>
        <v>94.27152385766067</v>
      </c>
    </row>
    <row r="421" spans="1:8" ht="26.25" customHeight="1">
      <c r="A421" s="68">
        <v>410</v>
      </c>
      <c r="B421" s="181" t="s">
        <v>1123</v>
      </c>
      <c r="C421" s="155" t="s">
        <v>348</v>
      </c>
      <c r="D421" s="155" t="s">
        <v>245</v>
      </c>
      <c r="E421" s="155" t="s">
        <v>424</v>
      </c>
      <c r="F421" s="156">
        <v>22326918.64</v>
      </c>
      <c r="G421" s="158">
        <v>22326918.64</v>
      </c>
      <c r="H421" s="154">
        <f t="shared" si="6"/>
        <v>100</v>
      </c>
    </row>
    <row r="422" spans="1:8" ht="84">
      <c r="A422" s="68">
        <v>411</v>
      </c>
      <c r="B422" s="181" t="s">
        <v>1127</v>
      </c>
      <c r="C422" s="155" t="s">
        <v>348</v>
      </c>
      <c r="D422" s="155" t="s">
        <v>246</v>
      </c>
      <c r="E422" s="155" t="s">
        <v>345</v>
      </c>
      <c r="F422" s="156">
        <v>6319000</v>
      </c>
      <c r="G422" s="158">
        <v>6316041.48</v>
      </c>
      <c r="H422" s="154">
        <f t="shared" si="6"/>
        <v>99.95318056654534</v>
      </c>
    </row>
    <row r="423" spans="1:8" ht="24">
      <c r="A423" s="68">
        <v>412</v>
      </c>
      <c r="B423" s="181" t="s">
        <v>1062</v>
      </c>
      <c r="C423" s="155" t="s">
        <v>348</v>
      </c>
      <c r="D423" s="155" t="s">
        <v>246</v>
      </c>
      <c r="E423" s="155" t="s">
        <v>266</v>
      </c>
      <c r="F423" s="156">
        <v>2302699.11</v>
      </c>
      <c r="G423" s="158">
        <v>2302209.41</v>
      </c>
      <c r="H423" s="154">
        <f t="shared" si="6"/>
        <v>99.97873365226603</v>
      </c>
    </row>
    <row r="424" spans="1:8" ht="15.75" customHeight="1">
      <c r="A424" s="68">
        <v>413</v>
      </c>
      <c r="B424" s="181" t="s">
        <v>1063</v>
      </c>
      <c r="C424" s="155" t="s">
        <v>348</v>
      </c>
      <c r="D424" s="155" t="s">
        <v>246</v>
      </c>
      <c r="E424" s="155" t="s">
        <v>267</v>
      </c>
      <c r="F424" s="156">
        <v>3146042.89</v>
      </c>
      <c r="G424" s="158">
        <v>3143574.07</v>
      </c>
      <c r="H424" s="154">
        <f t="shared" si="6"/>
        <v>99.92152618110046</v>
      </c>
    </row>
    <row r="425" spans="1:8" ht="25.5" customHeight="1">
      <c r="A425" s="68">
        <v>414</v>
      </c>
      <c r="B425" s="181" t="s">
        <v>1123</v>
      </c>
      <c r="C425" s="155" t="s">
        <v>348</v>
      </c>
      <c r="D425" s="155" t="s">
        <v>246</v>
      </c>
      <c r="E425" s="155" t="s">
        <v>424</v>
      </c>
      <c r="F425" s="156">
        <v>870258</v>
      </c>
      <c r="G425" s="158">
        <v>870258</v>
      </c>
      <c r="H425" s="154">
        <f t="shared" si="6"/>
        <v>100</v>
      </c>
    </row>
    <row r="426" spans="1:8" ht="27" customHeight="1">
      <c r="A426" s="68">
        <v>415</v>
      </c>
      <c r="B426" s="181" t="s">
        <v>698</v>
      </c>
      <c r="C426" s="155" t="s">
        <v>348</v>
      </c>
      <c r="D426" s="155" t="s">
        <v>247</v>
      </c>
      <c r="E426" s="155" t="s">
        <v>345</v>
      </c>
      <c r="F426" s="156">
        <v>19203000</v>
      </c>
      <c r="G426" s="158">
        <v>17375050.8</v>
      </c>
      <c r="H426" s="154">
        <f t="shared" si="6"/>
        <v>90.48091860646774</v>
      </c>
    </row>
    <row r="427" spans="1:8" ht="14.25" customHeight="1">
      <c r="A427" s="68">
        <v>416</v>
      </c>
      <c r="B427" s="181" t="s">
        <v>1063</v>
      </c>
      <c r="C427" s="155" t="s">
        <v>348</v>
      </c>
      <c r="D427" s="155" t="s">
        <v>247</v>
      </c>
      <c r="E427" s="155" t="s">
        <v>267</v>
      </c>
      <c r="F427" s="156">
        <v>16987917.66</v>
      </c>
      <c r="G427" s="158">
        <v>15159968.46</v>
      </c>
      <c r="H427" s="154">
        <f t="shared" si="6"/>
        <v>89.23971003047586</v>
      </c>
    </row>
    <row r="428" spans="1:8" ht="24.75" customHeight="1">
      <c r="A428" s="68">
        <v>417</v>
      </c>
      <c r="B428" s="181" t="s">
        <v>1123</v>
      </c>
      <c r="C428" s="155" t="s">
        <v>348</v>
      </c>
      <c r="D428" s="155" t="s">
        <v>247</v>
      </c>
      <c r="E428" s="155" t="s">
        <v>424</v>
      </c>
      <c r="F428" s="156">
        <v>2215082.34</v>
      </c>
      <c r="G428" s="158">
        <v>2215082.34</v>
      </c>
      <c r="H428" s="154">
        <f t="shared" si="6"/>
        <v>100</v>
      </c>
    </row>
    <row r="429" spans="1:8" ht="36">
      <c r="A429" s="68">
        <v>418</v>
      </c>
      <c r="B429" s="181" t="s">
        <v>699</v>
      </c>
      <c r="C429" s="155" t="s">
        <v>348</v>
      </c>
      <c r="D429" s="155" t="s">
        <v>741</v>
      </c>
      <c r="E429" s="155" t="s">
        <v>345</v>
      </c>
      <c r="F429" s="156">
        <v>41000</v>
      </c>
      <c r="G429" s="158">
        <v>18960</v>
      </c>
      <c r="H429" s="154">
        <f t="shared" si="6"/>
        <v>46.243902439024396</v>
      </c>
    </row>
    <row r="430" spans="1:8" ht="14.25" customHeight="1">
      <c r="A430" s="68">
        <v>419</v>
      </c>
      <c r="B430" s="181" t="s">
        <v>1063</v>
      </c>
      <c r="C430" s="155" t="s">
        <v>348</v>
      </c>
      <c r="D430" s="155" t="s">
        <v>741</v>
      </c>
      <c r="E430" s="155" t="s">
        <v>267</v>
      </c>
      <c r="F430" s="156">
        <v>41000</v>
      </c>
      <c r="G430" s="158">
        <v>18960</v>
      </c>
      <c r="H430" s="154">
        <f t="shared" si="6"/>
        <v>46.243902439024396</v>
      </c>
    </row>
    <row r="431" spans="1:8" ht="49.5" customHeight="1">
      <c r="A431" s="68">
        <v>420</v>
      </c>
      <c r="B431" s="181" t="s">
        <v>692</v>
      </c>
      <c r="C431" s="155" t="s">
        <v>348</v>
      </c>
      <c r="D431" s="155" t="s">
        <v>742</v>
      </c>
      <c r="E431" s="155" t="s">
        <v>345</v>
      </c>
      <c r="F431" s="156">
        <v>2921000</v>
      </c>
      <c r="G431" s="158">
        <v>2921000</v>
      </c>
      <c r="H431" s="154">
        <f t="shared" si="6"/>
        <v>100</v>
      </c>
    </row>
    <row r="432" spans="1:8" ht="24">
      <c r="A432" s="68">
        <v>421</v>
      </c>
      <c r="B432" s="181" t="s">
        <v>119</v>
      </c>
      <c r="C432" s="155" t="s">
        <v>348</v>
      </c>
      <c r="D432" s="155" t="s">
        <v>742</v>
      </c>
      <c r="E432" s="155" t="s">
        <v>273</v>
      </c>
      <c r="F432" s="156">
        <v>1371198</v>
      </c>
      <c r="G432" s="158">
        <v>1371198</v>
      </c>
      <c r="H432" s="154">
        <f t="shared" si="6"/>
        <v>100</v>
      </c>
    </row>
    <row r="433" spans="1:8" ht="13.5" customHeight="1">
      <c r="A433" s="68">
        <v>422</v>
      </c>
      <c r="B433" s="181" t="s">
        <v>671</v>
      </c>
      <c r="C433" s="155" t="s">
        <v>348</v>
      </c>
      <c r="D433" s="155" t="s">
        <v>742</v>
      </c>
      <c r="E433" s="155" t="s">
        <v>423</v>
      </c>
      <c r="F433" s="156">
        <v>1549802</v>
      </c>
      <c r="G433" s="158">
        <v>1549802</v>
      </c>
      <c r="H433" s="154">
        <f t="shared" si="6"/>
        <v>100</v>
      </c>
    </row>
    <row r="434" spans="1:8" ht="48">
      <c r="A434" s="68">
        <v>423</v>
      </c>
      <c r="B434" s="181" t="s">
        <v>700</v>
      </c>
      <c r="C434" s="155" t="s">
        <v>348</v>
      </c>
      <c r="D434" s="155" t="s">
        <v>743</v>
      </c>
      <c r="E434" s="155" t="s">
        <v>345</v>
      </c>
      <c r="F434" s="156">
        <v>750000</v>
      </c>
      <c r="G434" s="158">
        <v>746250</v>
      </c>
      <c r="H434" s="154">
        <f t="shared" si="6"/>
        <v>99.5</v>
      </c>
    </row>
    <row r="435" spans="1:8" ht="14.25" customHeight="1">
      <c r="A435" s="68">
        <v>424</v>
      </c>
      <c r="B435" s="181" t="s">
        <v>1063</v>
      </c>
      <c r="C435" s="155" t="s">
        <v>348</v>
      </c>
      <c r="D435" s="155" t="s">
        <v>743</v>
      </c>
      <c r="E435" s="155" t="s">
        <v>267</v>
      </c>
      <c r="F435" s="156">
        <v>750000</v>
      </c>
      <c r="G435" s="158">
        <v>746250</v>
      </c>
      <c r="H435" s="154">
        <f t="shared" si="6"/>
        <v>99.5</v>
      </c>
    </row>
    <row r="436" spans="1:8" ht="51" customHeight="1">
      <c r="A436" s="68">
        <v>425</v>
      </c>
      <c r="B436" s="181" t="s">
        <v>701</v>
      </c>
      <c r="C436" s="155" t="s">
        <v>348</v>
      </c>
      <c r="D436" s="155" t="s">
        <v>744</v>
      </c>
      <c r="E436" s="155" t="s">
        <v>345</v>
      </c>
      <c r="F436" s="156">
        <v>961400</v>
      </c>
      <c r="G436" s="158">
        <v>961400</v>
      </c>
      <c r="H436" s="154">
        <f t="shared" si="6"/>
        <v>100</v>
      </c>
    </row>
    <row r="437" spans="1:8" ht="12.75">
      <c r="A437" s="68">
        <v>426</v>
      </c>
      <c r="B437" s="181" t="s">
        <v>671</v>
      </c>
      <c r="C437" s="155" t="s">
        <v>348</v>
      </c>
      <c r="D437" s="155" t="s">
        <v>744</v>
      </c>
      <c r="E437" s="155" t="s">
        <v>423</v>
      </c>
      <c r="F437" s="156">
        <v>961400</v>
      </c>
      <c r="G437" s="158">
        <v>961400</v>
      </c>
      <c r="H437" s="154">
        <f t="shared" si="6"/>
        <v>100</v>
      </c>
    </row>
    <row r="438" spans="1:8" ht="48.75" customHeight="1">
      <c r="A438" s="68">
        <v>427</v>
      </c>
      <c r="B438" s="181" t="s">
        <v>702</v>
      </c>
      <c r="C438" s="155" t="s">
        <v>348</v>
      </c>
      <c r="D438" s="155" t="s">
        <v>745</v>
      </c>
      <c r="E438" s="155" t="s">
        <v>345</v>
      </c>
      <c r="F438" s="156">
        <v>1155676</v>
      </c>
      <c r="G438" s="158">
        <v>1106360</v>
      </c>
      <c r="H438" s="154">
        <f t="shared" si="6"/>
        <v>95.73271401327015</v>
      </c>
    </row>
    <row r="439" spans="1:8" ht="24">
      <c r="A439" s="68">
        <v>428</v>
      </c>
      <c r="B439" s="181" t="s">
        <v>119</v>
      </c>
      <c r="C439" s="155" t="s">
        <v>348</v>
      </c>
      <c r="D439" s="155" t="s">
        <v>745</v>
      </c>
      <c r="E439" s="155" t="s">
        <v>273</v>
      </c>
      <c r="F439" s="156">
        <v>1005676</v>
      </c>
      <c r="G439" s="158">
        <v>956360</v>
      </c>
      <c r="H439" s="154">
        <f t="shared" si="6"/>
        <v>95.09623377708128</v>
      </c>
    </row>
    <row r="440" spans="1:8" ht="24">
      <c r="A440" s="68">
        <v>429</v>
      </c>
      <c r="B440" s="181" t="s">
        <v>1063</v>
      </c>
      <c r="C440" s="155" t="s">
        <v>348</v>
      </c>
      <c r="D440" s="155" t="s">
        <v>745</v>
      </c>
      <c r="E440" s="155" t="s">
        <v>267</v>
      </c>
      <c r="F440" s="156">
        <v>150000</v>
      </c>
      <c r="G440" s="158">
        <v>150000</v>
      </c>
      <c r="H440" s="154">
        <f t="shared" si="6"/>
        <v>100</v>
      </c>
    </row>
    <row r="441" spans="1:8" ht="24">
      <c r="A441" s="68">
        <v>430</v>
      </c>
      <c r="B441" s="181" t="s">
        <v>248</v>
      </c>
      <c r="C441" s="155" t="s">
        <v>348</v>
      </c>
      <c r="D441" s="155" t="s">
        <v>274</v>
      </c>
      <c r="E441" s="155" t="s">
        <v>345</v>
      </c>
      <c r="F441" s="156">
        <v>26097877.82</v>
      </c>
      <c r="G441" s="158">
        <v>26096230.33</v>
      </c>
      <c r="H441" s="154">
        <f t="shared" si="6"/>
        <v>99.99368726449191</v>
      </c>
    </row>
    <row r="442" spans="1:8" ht="27" customHeight="1">
      <c r="A442" s="68">
        <v>431</v>
      </c>
      <c r="B442" s="181" t="s">
        <v>703</v>
      </c>
      <c r="C442" s="155" t="s">
        <v>348</v>
      </c>
      <c r="D442" s="155" t="s">
        <v>249</v>
      </c>
      <c r="E442" s="155" t="s">
        <v>345</v>
      </c>
      <c r="F442" s="156">
        <v>25106789.82</v>
      </c>
      <c r="G442" s="158">
        <v>25105142.33</v>
      </c>
      <c r="H442" s="154">
        <f t="shared" si="6"/>
        <v>99.99343806989339</v>
      </c>
    </row>
    <row r="443" spans="1:8" ht="26.25" customHeight="1">
      <c r="A443" s="68">
        <v>432</v>
      </c>
      <c r="B443" s="181" t="s">
        <v>673</v>
      </c>
      <c r="C443" s="155" t="s">
        <v>348</v>
      </c>
      <c r="D443" s="155" t="s">
        <v>249</v>
      </c>
      <c r="E443" s="155" t="s">
        <v>275</v>
      </c>
      <c r="F443" s="156">
        <v>18230987.81</v>
      </c>
      <c r="G443" s="158">
        <v>18230987.81</v>
      </c>
      <c r="H443" s="154">
        <f t="shared" si="6"/>
        <v>100</v>
      </c>
    </row>
    <row r="444" spans="1:8" ht="27" customHeight="1">
      <c r="A444" s="68">
        <v>433</v>
      </c>
      <c r="B444" s="181" t="s">
        <v>689</v>
      </c>
      <c r="C444" s="155" t="s">
        <v>348</v>
      </c>
      <c r="D444" s="155" t="s">
        <v>249</v>
      </c>
      <c r="E444" s="155" t="s">
        <v>276</v>
      </c>
      <c r="F444" s="156">
        <v>17200</v>
      </c>
      <c r="G444" s="158">
        <v>17200</v>
      </c>
      <c r="H444" s="154">
        <f t="shared" si="6"/>
        <v>100</v>
      </c>
    </row>
    <row r="445" spans="1:8" ht="27.75" customHeight="1">
      <c r="A445" s="68">
        <v>434</v>
      </c>
      <c r="B445" s="181" t="s">
        <v>1073</v>
      </c>
      <c r="C445" s="155" t="s">
        <v>348</v>
      </c>
      <c r="D445" s="155" t="s">
        <v>249</v>
      </c>
      <c r="E445" s="155" t="s">
        <v>269</v>
      </c>
      <c r="F445" s="156">
        <v>62264</v>
      </c>
      <c r="G445" s="158">
        <v>62264</v>
      </c>
      <c r="H445" s="154">
        <f t="shared" si="6"/>
        <v>100</v>
      </c>
    </row>
    <row r="446" spans="1:8" ht="24.75" customHeight="1">
      <c r="A446" s="68">
        <v>435</v>
      </c>
      <c r="B446" s="181" t="s">
        <v>1062</v>
      </c>
      <c r="C446" s="155" t="s">
        <v>348</v>
      </c>
      <c r="D446" s="155" t="s">
        <v>249</v>
      </c>
      <c r="E446" s="155" t="s">
        <v>266</v>
      </c>
      <c r="F446" s="156">
        <v>164414.7</v>
      </c>
      <c r="G446" s="158">
        <v>162767.21</v>
      </c>
      <c r="H446" s="154">
        <f t="shared" si="6"/>
        <v>98.99796672681943</v>
      </c>
    </row>
    <row r="447" spans="1:8" ht="14.25" customHeight="1">
      <c r="A447" s="68">
        <v>436</v>
      </c>
      <c r="B447" s="181" t="s">
        <v>1063</v>
      </c>
      <c r="C447" s="155" t="s">
        <v>348</v>
      </c>
      <c r="D447" s="155" t="s">
        <v>249</v>
      </c>
      <c r="E447" s="155" t="s">
        <v>267</v>
      </c>
      <c r="F447" s="156">
        <v>1524813.15</v>
      </c>
      <c r="G447" s="158">
        <v>1524813.15</v>
      </c>
      <c r="H447" s="154">
        <f t="shared" si="6"/>
        <v>100</v>
      </c>
    </row>
    <row r="448" spans="1:8" ht="27.75" customHeight="1">
      <c r="A448" s="68">
        <v>437</v>
      </c>
      <c r="B448" s="181" t="s">
        <v>1128</v>
      </c>
      <c r="C448" s="155" t="s">
        <v>348</v>
      </c>
      <c r="D448" s="155" t="s">
        <v>249</v>
      </c>
      <c r="E448" s="155" t="s">
        <v>424</v>
      </c>
      <c r="F448" s="156">
        <v>5103245</v>
      </c>
      <c r="G448" s="158">
        <v>5103245</v>
      </c>
      <c r="H448" s="154">
        <f t="shared" si="6"/>
        <v>100</v>
      </c>
    </row>
    <row r="449" spans="1:8" ht="12.75">
      <c r="A449" s="68">
        <v>438</v>
      </c>
      <c r="B449" s="181" t="s">
        <v>1071</v>
      </c>
      <c r="C449" s="155" t="s">
        <v>348</v>
      </c>
      <c r="D449" s="155" t="s">
        <v>249</v>
      </c>
      <c r="E449" s="155" t="s">
        <v>271</v>
      </c>
      <c r="F449" s="156">
        <v>3865.16</v>
      </c>
      <c r="G449" s="158">
        <v>3865.16</v>
      </c>
      <c r="H449" s="154">
        <f t="shared" si="6"/>
        <v>100</v>
      </c>
    </row>
    <row r="450" spans="1:8" ht="39" customHeight="1">
      <c r="A450" s="68">
        <v>439</v>
      </c>
      <c r="B450" s="181" t="s">
        <v>704</v>
      </c>
      <c r="C450" s="155" t="s">
        <v>348</v>
      </c>
      <c r="D450" s="155" t="s">
        <v>250</v>
      </c>
      <c r="E450" s="155" t="s">
        <v>345</v>
      </c>
      <c r="F450" s="156">
        <v>877015</v>
      </c>
      <c r="G450" s="158">
        <v>877015</v>
      </c>
      <c r="H450" s="154">
        <f t="shared" si="6"/>
        <v>100</v>
      </c>
    </row>
    <row r="451" spans="1:8" ht="24.75" customHeight="1">
      <c r="A451" s="68">
        <v>440</v>
      </c>
      <c r="B451" s="181" t="s">
        <v>1062</v>
      </c>
      <c r="C451" s="155" t="s">
        <v>348</v>
      </c>
      <c r="D451" s="155" t="s">
        <v>250</v>
      </c>
      <c r="E451" s="155" t="s">
        <v>266</v>
      </c>
      <c r="F451" s="156">
        <v>59720</v>
      </c>
      <c r="G451" s="158">
        <v>59720</v>
      </c>
      <c r="H451" s="154">
        <f t="shared" si="6"/>
        <v>100</v>
      </c>
    </row>
    <row r="452" spans="1:8" ht="15" customHeight="1">
      <c r="A452" s="68">
        <v>441</v>
      </c>
      <c r="B452" s="181" t="s">
        <v>1063</v>
      </c>
      <c r="C452" s="155" t="s">
        <v>348</v>
      </c>
      <c r="D452" s="155" t="s">
        <v>250</v>
      </c>
      <c r="E452" s="155" t="s">
        <v>267</v>
      </c>
      <c r="F452" s="156">
        <v>371940</v>
      </c>
      <c r="G452" s="158">
        <v>371940</v>
      </c>
      <c r="H452" s="154">
        <f t="shared" si="6"/>
        <v>100</v>
      </c>
    </row>
    <row r="453" spans="1:8" ht="24" customHeight="1">
      <c r="A453" s="68">
        <v>442</v>
      </c>
      <c r="B453" s="181" t="s">
        <v>1123</v>
      </c>
      <c r="C453" s="155" t="s">
        <v>348</v>
      </c>
      <c r="D453" s="155" t="s">
        <v>250</v>
      </c>
      <c r="E453" s="155" t="s">
        <v>424</v>
      </c>
      <c r="F453" s="156">
        <v>183385</v>
      </c>
      <c r="G453" s="158">
        <v>183385</v>
      </c>
      <c r="H453" s="154">
        <f t="shared" si="6"/>
        <v>100</v>
      </c>
    </row>
    <row r="454" spans="1:8" ht="12.75" customHeight="1">
      <c r="A454" s="68">
        <v>443</v>
      </c>
      <c r="B454" s="181" t="s">
        <v>671</v>
      </c>
      <c r="C454" s="155" t="s">
        <v>348</v>
      </c>
      <c r="D454" s="155" t="s">
        <v>250</v>
      </c>
      <c r="E454" s="155" t="s">
        <v>423</v>
      </c>
      <c r="F454" s="156">
        <v>261970</v>
      </c>
      <c r="G454" s="158">
        <v>261970</v>
      </c>
      <c r="H454" s="154">
        <f t="shared" si="6"/>
        <v>100</v>
      </c>
    </row>
    <row r="455" spans="1:8" ht="60">
      <c r="A455" s="68">
        <v>444</v>
      </c>
      <c r="B455" s="181" t="s">
        <v>705</v>
      </c>
      <c r="C455" s="155" t="s">
        <v>348</v>
      </c>
      <c r="D455" s="155" t="s">
        <v>251</v>
      </c>
      <c r="E455" s="155" t="s">
        <v>345</v>
      </c>
      <c r="F455" s="156">
        <v>114073</v>
      </c>
      <c r="G455" s="158">
        <v>114073</v>
      </c>
      <c r="H455" s="154">
        <f t="shared" si="6"/>
        <v>100</v>
      </c>
    </row>
    <row r="456" spans="1:8" ht="24">
      <c r="A456" s="68">
        <v>445</v>
      </c>
      <c r="B456" s="181" t="s">
        <v>119</v>
      </c>
      <c r="C456" s="155" t="s">
        <v>348</v>
      </c>
      <c r="D456" s="155" t="s">
        <v>251</v>
      </c>
      <c r="E456" s="155" t="s">
        <v>273</v>
      </c>
      <c r="F456" s="156">
        <v>114073</v>
      </c>
      <c r="G456" s="158">
        <v>114073</v>
      </c>
      <c r="H456" s="154">
        <f t="shared" si="6"/>
        <v>100</v>
      </c>
    </row>
    <row r="457" spans="1:8" ht="24">
      <c r="A457" s="68">
        <v>446</v>
      </c>
      <c r="B457" s="181" t="s">
        <v>1148</v>
      </c>
      <c r="C457" s="155" t="s">
        <v>348</v>
      </c>
      <c r="D457" s="155" t="s">
        <v>1149</v>
      </c>
      <c r="E457" s="155" t="s">
        <v>345</v>
      </c>
      <c r="F457" s="156">
        <v>14267076.78</v>
      </c>
      <c r="G457" s="238">
        <f>G458</f>
        <v>14025068.31</v>
      </c>
      <c r="H457" s="154">
        <f t="shared" si="6"/>
        <v>98.30372771008527</v>
      </c>
    </row>
    <row r="458" spans="1:8" ht="12.75">
      <c r="A458" s="68">
        <v>447</v>
      </c>
      <c r="B458" s="181" t="s">
        <v>1150</v>
      </c>
      <c r="C458" s="155" t="s">
        <v>348</v>
      </c>
      <c r="D458" s="155" t="s">
        <v>1151</v>
      </c>
      <c r="E458" s="155" t="s">
        <v>345</v>
      </c>
      <c r="F458" s="156">
        <v>14267076.78</v>
      </c>
      <c r="G458" s="158">
        <v>14025068.31</v>
      </c>
      <c r="H458" s="154">
        <f t="shared" si="6"/>
        <v>98.30372771008527</v>
      </c>
    </row>
    <row r="459" spans="1:8" ht="24.75" customHeight="1">
      <c r="A459" s="68">
        <v>448</v>
      </c>
      <c r="B459" s="181" t="s">
        <v>703</v>
      </c>
      <c r="C459" s="155" t="s">
        <v>348</v>
      </c>
      <c r="D459" s="155" t="s">
        <v>1152</v>
      </c>
      <c r="E459" s="155" t="s">
        <v>345</v>
      </c>
      <c r="F459" s="156">
        <v>13128476.78</v>
      </c>
      <c r="G459" s="158">
        <v>13128243.31</v>
      </c>
      <c r="H459" s="154">
        <f t="shared" si="6"/>
        <v>99.99822165203236</v>
      </c>
    </row>
    <row r="460" spans="1:8" ht="26.25" customHeight="1">
      <c r="A460" s="68">
        <v>449</v>
      </c>
      <c r="B460" s="181" t="s">
        <v>1123</v>
      </c>
      <c r="C460" s="155" t="s">
        <v>348</v>
      </c>
      <c r="D460" s="155" t="s">
        <v>1152</v>
      </c>
      <c r="E460" s="155" t="s">
        <v>424</v>
      </c>
      <c r="F460" s="156">
        <v>13128476.78</v>
      </c>
      <c r="G460" s="158">
        <v>13128243.31</v>
      </c>
      <c r="H460" s="154">
        <f t="shared" si="6"/>
        <v>99.99822165203236</v>
      </c>
    </row>
    <row r="461" spans="1:8" ht="39" customHeight="1">
      <c r="A461" s="68">
        <v>450</v>
      </c>
      <c r="B461" s="181" t="s">
        <v>704</v>
      </c>
      <c r="C461" s="155" t="s">
        <v>348</v>
      </c>
      <c r="D461" s="155" t="s">
        <v>746</v>
      </c>
      <c r="E461" s="155" t="s">
        <v>345</v>
      </c>
      <c r="F461" s="156">
        <v>543600</v>
      </c>
      <c r="G461" s="158">
        <v>543600</v>
      </c>
      <c r="H461" s="154">
        <f aca="true" t="shared" si="7" ref="H461:H524">G461/F461*100</f>
        <v>100</v>
      </c>
    </row>
    <row r="462" spans="1:8" ht="25.5" customHeight="1">
      <c r="A462" s="68">
        <v>451</v>
      </c>
      <c r="B462" s="181" t="s">
        <v>1123</v>
      </c>
      <c r="C462" s="155" t="s">
        <v>348</v>
      </c>
      <c r="D462" s="155" t="s">
        <v>746</v>
      </c>
      <c r="E462" s="155" t="s">
        <v>424</v>
      </c>
      <c r="F462" s="156">
        <v>152000</v>
      </c>
      <c r="G462" s="158">
        <v>152000</v>
      </c>
      <c r="H462" s="154">
        <f t="shared" si="7"/>
        <v>100</v>
      </c>
    </row>
    <row r="463" spans="1:8" ht="12.75">
      <c r="A463" s="68">
        <v>452</v>
      </c>
      <c r="B463" s="181" t="s">
        <v>671</v>
      </c>
      <c r="C463" s="155" t="s">
        <v>348</v>
      </c>
      <c r="D463" s="155" t="s">
        <v>746</v>
      </c>
      <c r="E463" s="155" t="s">
        <v>423</v>
      </c>
      <c r="F463" s="156">
        <v>391600</v>
      </c>
      <c r="G463" s="158">
        <v>391600</v>
      </c>
      <c r="H463" s="154">
        <f t="shared" si="7"/>
        <v>100</v>
      </c>
    </row>
    <row r="464" spans="1:8" ht="50.25" customHeight="1">
      <c r="A464" s="68">
        <v>453</v>
      </c>
      <c r="B464" s="181" t="s">
        <v>706</v>
      </c>
      <c r="C464" s="155" t="s">
        <v>348</v>
      </c>
      <c r="D464" s="155" t="s">
        <v>747</v>
      </c>
      <c r="E464" s="155" t="s">
        <v>345</v>
      </c>
      <c r="F464" s="156">
        <v>119000</v>
      </c>
      <c r="G464" s="158">
        <v>70645</v>
      </c>
      <c r="H464" s="154">
        <f t="shared" si="7"/>
        <v>59.365546218487395</v>
      </c>
    </row>
    <row r="465" spans="1:8" ht="13.5" customHeight="1">
      <c r="A465" s="68">
        <v>454</v>
      </c>
      <c r="B465" s="181" t="s">
        <v>671</v>
      </c>
      <c r="C465" s="155" t="s">
        <v>348</v>
      </c>
      <c r="D465" s="155" t="s">
        <v>747</v>
      </c>
      <c r="E465" s="155" t="s">
        <v>423</v>
      </c>
      <c r="F465" s="156">
        <v>119000</v>
      </c>
      <c r="G465" s="158">
        <v>70645</v>
      </c>
      <c r="H465" s="154">
        <f t="shared" si="7"/>
        <v>59.365546218487395</v>
      </c>
    </row>
    <row r="466" spans="1:8" ht="39.75" customHeight="1">
      <c r="A466" s="68">
        <v>455</v>
      </c>
      <c r="B466" s="181" t="s">
        <v>707</v>
      </c>
      <c r="C466" s="155" t="s">
        <v>348</v>
      </c>
      <c r="D466" s="155" t="s">
        <v>748</v>
      </c>
      <c r="E466" s="155" t="s">
        <v>345</v>
      </c>
      <c r="F466" s="156">
        <v>264056</v>
      </c>
      <c r="G466" s="158">
        <v>156761</v>
      </c>
      <c r="H466" s="154">
        <f t="shared" si="7"/>
        <v>59.36657375708183</v>
      </c>
    </row>
    <row r="467" spans="1:8" ht="12.75">
      <c r="A467" s="68">
        <v>456</v>
      </c>
      <c r="B467" s="181" t="s">
        <v>671</v>
      </c>
      <c r="C467" s="155" t="s">
        <v>348</v>
      </c>
      <c r="D467" s="155" t="s">
        <v>748</v>
      </c>
      <c r="E467" s="155" t="s">
        <v>423</v>
      </c>
      <c r="F467" s="156">
        <v>264056</v>
      </c>
      <c r="G467" s="158">
        <v>156761</v>
      </c>
      <c r="H467" s="154">
        <f t="shared" si="7"/>
        <v>59.36657375708183</v>
      </c>
    </row>
    <row r="468" spans="1:8" ht="26.25" customHeight="1">
      <c r="A468" s="68">
        <v>457</v>
      </c>
      <c r="B468" s="181" t="s">
        <v>1129</v>
      </c>
      <c r="C468" s="155" t="s">
        <v>348</v>
      </c>
      <c r="D468" s="155" t="s">
        <v>749</v>
      </c>
      <c r="E468" s="155" t="s">
        <v>345</v>
      </c>
      <c r="F468" s="156">
        <v>211944</v>
      </c>
      <c r="G468" s="158">
        <v>125819</v>
      </c>
      <c r="H468" s="154">
        <f t="shared" si="7"/>
        <v>59.3642660325369</v>
      </c>
    </row>
    <row r="469" spans="1:8" ht="12.75">
      <c r="A469" s="68">
        <v>458</v>
      </c>
      <c r="B469" s="181" t="s">
        <v>671</v>
      </c>
      <c r="C469" s="155" t="s">
        <v>348</v>
      </c>
      <c r="D469" s="155" t="s">
        <v>749</v>
      </c>
      <c r="E469" s="155" t="s">
        <v>423</v>
      </c>
      <c r="F469" s="156">
        <v>211944</v>
      </c>
      <c r="G469" s="158">
        <v>125819</v>
      </c>
      <c r="H469" s="154">
        <f t="shared" si="7"/>
        <v>59.3642660325369</v>
      </c>
    </row>
    <row r="470" spans="1:8" ht="25.5" customHeight="1">
      <c r="A470" s="68">
        <v>459</v>
      </c>
      <c r="B470" s="181" t="s">
        <v>205</v>
      </c>
      <c r="C470" s="155" t="s">
        <v>348</v>
      </c>
      <c r="D470" s="155" t="s">
        <v>206</v>
      </c>
      <c r="E470" s="155" t="s">
        <v>345</v>
      </c>
      <c r="F470" s="156">
        <v>484820</v>
      </c>
      <c r="G470" s="238">
        <f>G471+G478</f>
        <v>484820</v>
      </c>
      <c r="H470" s="154">
        <f t="shared" si="7"/>
        <v>100</v>
      </c>
    </row>
    <row r="471" spans="1:8" ht="24">
      <c r="A471" s="68">
        <v>460</v>
      </c>
      <c r="B471" s="181" t="s">
        <v>227</v>
      </c>
      <c r="C471" s="155" t="s">
        <v>348</v>
      </c>
      <c r="D471" s="155" t="s">
        <v>228</v>
      </c>
      <c r="E471" s="155" t="s">
        <v>345</v>
      </c>
      <c r="F471" s="156">
        <v>252420</v>
      </c>
      <c r="G471" s="158">
        <v>252420</v>
      </c>
      <c r="H471" s="154">
        <f t="shared" si="7"/>
        <v>100</v>
      </c>
    </row>
    <row r="472" spans="1:8" ht="25.5" customHeight="1">
      <c r="A472" s="68">
        <v>461</v>
      </c>
      <c r="B472" s="181" t="s">
        <v>708</v>
      </c>
      <c r="C472" s="155" t="s">
        <v>348</v>
      </c>
      <c r="D472" s="155" t="s">
        <v>252</v>
      </c>
      <c r="E472" s="155" t="s">
        <v>345</v>
      </c>
      <c r="F472" s="156">
        <v>3780</v>
      </c>
      <c r="G472" s="158">
        <v>3780</v>
      </c>
      <c r="H472" s="154">
        <f t="shared" si="7"/>
        <v>100</v>
      </c>
    </row>
    <row r="473" spans="1:8" ht="13.5" customHeight="1">
      <c r="A473" s="68">
        <v>462</v>
      </c>
      <c r="B473" s="181" t="s">
        <v>1063</v>
      </c>
      <c r="C473" s="155" t="s">
        <v>348</v>
      </c>
      <c r="D473" s="155" t="s">
        <v>252</v>
      </c>
      <c r="E473" s="155" t="s">
        <v>267</v>
      </c>
      <c r="F473" s="156">
        <v>3780</v>
      </c>
      <c r="G473" s="158">
        <v>3780</v>
      </c>
      <c r="H473" s="154">
        <f t="shared" si="7"/>
        <v>100</v>
      </c>
    </row>
    <row r="474" spans="1:8" ht="36">
      <c r="A474" s="68">
        <v>463</v>
      </c>
      <c r="B474" s="181" t="s">
        <v>709</v>
      </c>
      <c r="C474" s="155" t="s">
        <v>348</v>
      </c>
      <c r="D474" s="155" t="s">
        <v>750</v>
      </c>
      <c r="E474" s="155" t="s">
        <v>345</v>
      </c>
      <c r="F474" s="156">
        <v>99440</v>
      </c>
      <c r="G474" s="158">
        <v>99440</v>
      </c>
      <c r="H474" s="154">
        <f t="shared" si="7"/>
        <v>100</v>
      </c>
    </row>
    <row r="475" spans="1:8" ht="15" customHeight="1">
      <c r="A475" s="68">
        <v>464</v>
      </c>
      <c r="B475" s="181" t="s">
        <v>1063</v>
      </c>
      <c r="C475" s="155" t="s">
        <v>348</v>
      </c>
      <c r="D475" s="155" t="s">
        <v>750</v>
      </c>
      <c r="E475" s="155" t="s">
        <v>267</v>
      </c>
      <c r="F475" s="156">
        <v>99440</v>
      </c>
      <c r="G475" s="158">
        <v>99440</v>
      </c>
      <c r="H475" s="154">
        <f t="shared" si="7"/>
        <v>100</v>
      </c>
    </row>
    <row r="476" spans="1:8" ht="40.5" customHeight="1">
      <c r="A476" s="68">
        <v>465</v>
      </c>
      <c r="B476" s="181" t="s">
        <v>710</v>
      </c>
      <c r="C476" s="155" t="s">
        <v>348</v>
      </c>
      <c r="D476" s="155" t="s">
        <v>496</v>
      </c>
      <c r="E476" s="155" t="s">
        <v>345</v>
      </c>
      <c r="F476" s="156">
        <v>149200</v>
      </c>
      <c r="G476" s="158">
        <v>149200</v>
      </c>
      <c r="H476" s="154">
        <f t="shared" si="7"/>
        <v>100</v>
      </c>
    </row>
    <row r="477" spans="1:8" ht="12.75" customHeight="1">
      <c r="A477" s="68">
        <v>466</v>
      </c>
      <c r="B477" s="181" t="s">
        <v>1063</v>
      </c>
      <c r="C477" s="155" t="s">
        <v>348</v>
      </c>
      <c r="D477" s="155" t="s">
        <v>496</v>
      </c>
      <c r="E477" s="155" t="s">
        <v>267</v>
      </c>
      <c r="F477" s="156">
        <v>149200</v>
      </c>
      <c r="G477" s="158">
        <v>149200</v>
      </c>
      <c r="H477" s="154">
        <f t="shared" si="7"/>
        <v>100</v>
      </c>
    </row>
    <row r="478" spans="1:8" ht="27" customHeight="1">
      <c r="A478" s="68">
        <v>467</v>
      </c>
      <c r="B478" s="181" t="s">
        <v>211</v>
      </c>
      <c r="C478" s="155" t="s">
        <v>348</v>
      </c>
      <c r="D478" s="155" t="s">
        <v>212</v>
      </c>
      <c r="E478" s="155" t="s">
        <v>345</v>
      </c>
      <c r="F478" s="156">
        <v>232400</v>
      </c>
      <c r="G478" s="158">
        <v>232400</v>
      </c>
      <c r="H478" s="154">
        <f t="shared" si="7"/>
        <v>100</v>
      </c>
    </row>
    <row r="479" spans="1:8" ht="36">
      <c r="A479" s="68">
        <v>468</v>
      </c>
      <c r="B479" s="181" t="s">
        <v>711</v>
      </c>
      <c r="C479" s="155" t="s">
        <v>348</v>
      </c>
      <c r="D479" s="155" t="s">
        <v>497</v>
      </c>
      <c r="E479" s="155" t="s">
        <v>345</v>
      </c>
      <c r="F479" s="156">
        <v>116200</v>
      </c>
      <c r="G479" s="158">
        <v>116200</v>
      </c>
      <c r="H479" s="154">
        <f t="shared" si="7"/>
        <v>100</v>
      </c>
    </row>
    <row r="480" spans="1:8" ht="27.75" customHeight="1">
      <c r="A480" s="68">
        <v>469</v>
      </c>
      <c r="B480" s="181" t="s">
        <v>1062</v>
      </c>
      <c r="C480" s="155" t="s">
        <v>348</v>
      </c>
      <c r="D480" s="155" t="s">
        <v>497</v>
      </c>
      <c r="E480" s="155" t="s">
        <v>266</v>
      </c>
      <c r="F480" s="156">
        <v>13000</v>
      </c>
      <c r="G480" s="158">
        <v>13000</v>
      </c>
      <c r="H480" s="154">
        <f t="shared" si="7"/>
        <v>100</v>
      </c>
    </row>
    <row r="481" spans="1:8" ht="15" customHeight="1">
      <c r="A481" s="68">
        <v>470</v>
      </c>
      <c r="B481" s="181" t="s">
        <v>1063</v>
      </c>
      <c r="C481" s="155" t="s">
        <v>348</v>
      </c>
      <c r="D481" s="155" t="s">
        <v>497</v>
      </c>
      <c r="E481" s="155" t="s">
        <v>267</v>
      </c>
      <c r="F481" s="156">
        <v>103200</v>
      </c>
      <c r="G481" s="158">
        <v>103200</v>
      </c>
      <c r="H481" s="154">
        <f t="shared" si="7"/>
        <v>100</v>
      </c>
    </row>
    <row r="482" spans="1:8" ht="26.25" customHeight="1">
      <c r="A482" s="68">
        <v>471</v>
      </c>
      <c r="B482" s="181" t="s">
        <v>712</v>
      </c>
      <c r="C482" s="155" t="s">
        <v>348</v>
      </c>
      <c r="D482" s="155" t="s">
        <v>498</v>
      </c>
      <c r="E482" s="155" t="s">
        <v>345</v>
      </c>
      <c r="F482" s="156">
        <v>116200</v>
      </c>
      <c r="G482" s="158">
        <v>116200</v>
      </c>
      <c r="H482" s="154">
        <f t="shared" si="7"/>
        <v>100</v>
      </c>
    </row>
    <row r="483" spans="1:8" ht="24.75" customHeight="1">
      <c r="A483" s="68">
        <v>472</v>
      </c>
      <c r="B483" s="181" t="s">
        <v>1062</v>
      </c>
      <c r="C483" s="155" t="s">
        <v>348</v>
      </c>
      <c r="D483" s="155" t="s">
        <v>498</v>
      </c>
      <c r="E483" s="155" t="s">
        <v>266</v>
      </c>
      <c r="F483" s="156">
        <v>13000</v>
      </c>
      <c r="G483" s="158">
        <v>13000</v>
      </c>
      <c r="H483" s="154">
        <f t="shared" si="7"/>
        <v>100</v>
      </c>
    </row>
    <row r="484" spans="1:8" ht="15" customHeight="1">
      <c r="A484" s="68">
        <v>473</v>
      </c>
      <c r="B484" s="181" t="s">
        <v>1063</v>
      </c>
      <c r="C484" s="155" t="s">
        <v>348</v>
      </c>
      <c r="D484" s="155" t="s">
        <v>498</v>
      </c>
      <c r="E484" s="155" t="s">
        <v>267</v>
      </c>
      <c r="F484" s="156">
        <v>103200</v>
      </c>
      <c r="G484" s="158">
        <v>103200</v>
      </c>
      <c r="H484" s="154">
        <f t="shared" si="7"/>
        <v>100</v>
      </c>
    </row>
    <row r="485" spans="1:8" ht="12.75">
      <c r="A485" s="68">
        <v>474</v>
      </c>
      <c r="B485" s="181" t="s">
        <v>1059</v>
      </c>
      <c r="C485" s="155" t="s">
        <v>348</v>
      </c>
      <c r="D485" s="155" t="s">
        <v>967</v>
      </c>
      <c r="E485" s="155" t="s">
        <v>345</v>
      </c>
      <c r="F485" s="156">
        <v>5345635.95</v>
      </c>
      <c r="G485" s="158">
        <v>5345635.95</v>
      </c>
      <c r="H485" s="154">
        <f t="shared" si="7"/>
        <v>100</v>
      </c>
    </row>
    <row r="486" spans="1:8" ht="26.25" customHeight="1">
      <c r="A486" s="68">
        <v>475</v>
      </c>
      <c r="B486" s="181" t="s">
        <v>713</v>
      </c>
      <c r="C486" s="155" t="s">
        <v>348</v>
      </c>
      <c r="D486" s="155" t="s">
        <v>1153</v>
      </c>
      <c r="E486" s="155" t="s">
        <v>345</v>
      </c>
      <c r="F486" s="156">
        <v>173402.64</v>
      </c>
      <c r="G486" s="158">
        <v>173402.64</v>
      </c>
      <c r="H486" s="154">
        <f t="shared" si="7"/>
        <v>100</v>
      </c>
    </row>
    <row r="487" spans="1:8" ht="12.75">
      <c r="A487" s="68">
        <v>476</v>
      </c>
      <c r="B487" s="181" t="s">
        <v>671</v>
      </c>
      <c r="C487" s="155" t="s">
        <v>348</v>
      </c>
      <c r="D487" s="155" t="s">
        <v>1153</v>
      </c>
      <c r="E487" s="155" t="s">
        <v>423</v>
      </c>
      <c r="F487" s="156">
        <v>173402.64</v>
      </c>
      <c r="G487" s="158">
        <v>173402.64</v>
      </c>
      <c r="H487" s="154">
        <f t="shared" si="7"/>
        <v>100</v>
      </c>
    </row>
    <row r="488" spans="1:8" ht="12.75">
      <c r="A488" s="68">
        <v>477</v>
      </c>
      <c r="B488" s="181" t="s">
        <v>683</v>
      </c>
      <c r="C488" s="155" t="s">
        <v>348</v>
      </c>
      <c r="D488" s="155" t="s">
        <v>253</v>
      </c>
      <c r="E488" s="155" t="s">
        <v>345</v>
      </c>
      <c r="F488" s="156">
        <v>4922195.58</v>
      </c>
      <c r="G488" s="158">
        <v>4922195.58</v>
      </c>
      <c r="H488" s="154">
        <f t="shared" si="7"/>
        <v>100</v>
      </c>
    </row>
    <row r="489" spans="1:8" ht="27.75" customHeight="1">
      <c r="A489" s="68">
        <v>478</v>
      </c>
      <c r="B489" s="181" t="s">
        <v>673</v>
      </c>
      <c r="C489" s="155" t="s">
        <v>348</v>
      </c>
      <c r="D489" s="155" t="s">
        <v>253</v>
      </c>
      <c r="E489" s="155" t="s">
        <v>275</v>
      </c>
      <c r="F489" s="156">
        <v>29822.17</v>
      </c>
      <c r="G489" s="158">
        <v>29822.17</v>
      </c>
      <c r="H489" s="154">
        <f t="shared" si="7"/>
        <v>100</v>
      </c>
    </row>
    <row r="490" spans="1:8" ht="24.75" customHeight="1">
      <c r="A490" s="68">
        <v>479</v>
      </c>
      <c r="B490" s="181" t="s">
        <v>689</v>
      </c>
      <c r="C490" s="155" t="s">
        <v>348</v>
      </c>
      <c r="D490" s="155" t="s">
        <v>253</v>
      </c>
      <c r="E490" s="155" t="s">
        <v>276</v>
      </c>
      <c r="F490" s="156">
        <v>5000</v>
      </c>
      <c r="G490" s="158">
        <v>5000</v>
      </c>
      <c r="H490" s="154">
        <f t="shared" si="7"/>
        <v>100</v>
      </c>
    </row>
    <row r="491" spans="1:8" ht="28.5" customHeight="1">
      <c r="A491" s="68">
        <v>480</v>
      </c>
      <c r="B491" s="181" t="s">
        <v>1073</v>
      </c>
      <c r="C491" s="155" t="s">
        <v>348</v>
      </c>
      <c r="D491" s="155" t="s">
        <v>253</v>
      </c>
      <c r="E491" s="155" t="s">
        <v>269</v>
      </c>
      <c r="F491" s="156">
        <v>11462.94</v>
      </c>
      <c r="G491" s="158">
        <v>11462.94</v>
      </c>
      <c r="H491" s="154">
        <f t="shared" si="7"/>
        <v>100</v>
      </c>
    </row>
    <row r="492" spans="1:8" ht="24">
      <c r="A492" s="68">
        <v>481</v>
      </c>
      <c r="B492" s="181" t="s">
        <v>1062</v>
      </c>
      <c r="C492" s="155" t="s">
        <v>348</v>
      </c>
      <c r="D492" s="155" t="s">
        <v>253</v>
      </c>
      <c r="E492" s="155" t="s">
        <v>266</v>
      </c>
      <c r="F492" s="156">
        <v>54190.96</v>
      </c>
      <c r="G492" s="158">
        <v>54190.96</v>
      </c>
      <c r="H492" s="154">
        <f t="shared" si="7"/>
        <v>100</v>
      </c>
    </row>
    <row r="493" spans="1:8" ht="14.25" customHeight="1">
      <c r="A493" s="68">
        <v>482</v>
      </c>
      <c r="B493" s="181" t="s">
        <v>1063</v>
      </c>
      <c r="C493" s="155" t="s">
        <v>348</v>
      </c>
      <c r="D493" s="155" t="s">
        <v>253</v>
      </c>
      <c r="E493" s="155" t="s">
        <v>267</v>
      </c>
      <c r="F493" s="156">
        <v>4816279.25</v>
      </c>
      <c r="G493" s="158">
        <v>4816279.25</v>
      </c>
      <c r="H493" s="154">
        <f t="shared" si="7"/>
        <v>100</v>
      </c>
    </row>
    <row r="494" spans="1:8" ht="23.25" customHeight="1">
      <c r="A494" s="68">
        <v>483</v>
      </c>
      <c r="B494" s="181" t="s">
        <v>1123</v>
      </c>
      <c r="C494" s="155" t="s">
        <v>348</v>
      </c>
      <c r="D494" s="155" t="s">
        <v>253</v>
      </c>
      <c r="E494" s="155" t="s">
        <v>424</v>
      </c>
      <c r="F494" s="156">
        <v>3840.26</v>
      </c>
      <c r="G494" s="158">
        <v>3840.26</v>
      </c>
      <c r="H494" s="154">
        <f t="shared" si="7"/>
        <v>100</v>
      </c>
    </row>
    <row r="495" spans="1:8" ht="12.75">
      <c r="A495" s="68">
        <v>484</v>
      </c>
      <c r="B495" s="181" t="s">
        <v>1071</v>
      </c>
      <c r="C495" s="155" t="s">
        <v>348</v>
      </c>
      <c r="D495" s="155" t="s">
        <v>253</v>
      </c>
      <c r="E495" s="155" t="s">
        <v>271</v>
      </c>
      <c r="F495" s="156">
        <v>1600</v>
      </c>
      <c r="G495" s="158">
        <v>1600</v>
      </c>
      <c r="H495" s="154">
        <f t="shared" si="7"/>
        <v>100</v>
      </c>
    </row>
    <row r="496" spans="1:8" ht="13.5" customHeight="1">
      <c r="A496" s="68">
        <v>485</v>
      </c>
      <c r="B496" s="181" t="s">
        <v>683</v>
      </c>
      <c r="C496" s="155" t="s">
        <v>348</v>
      </c>
      <c r="D496" s="155" t="s">
        <v>254</v>
      </c>
      <c r="E496" s="155" t="s">
        <v>345</v>
      </c>
      <c r="F496" s="156">
        <v>152867.73</v>
      </c>
      <c r="G496" s="158">
        <v>152867.73</v>
      </c>
      <c r="H496" s="154">
        <f t="shared" si="7"/>
        <v>100</v>
      </c>
    </row>
    <row r="497" spans="1:8" ht="26.25" customHeight="1">
      <c r="A497" s="68">
        <v>486</v>
      </c>
      <c r="B497" s="181" t="s">
        <v>689</v>
      </c>
      <c r="C497" s="155" t="s">
        <v>348</v>
      </c>
      <c r="D497" s="155" t="s">
        <v>254</v>
      </c>
      <c r="E497" s="155" t="s">
        <v>276</v>
      </c>
      <c r="F497" s="156">
        <v>600</v>
      </c>
      <c r="G497" s="158">
        <v>600</v>
      </c>
      <c r="H497" s="154">
        <f t="shared" si="7"/>
        <v>100</v>
      </c>
    </row>
    <row r="498" spans="1:8" ht="25.5" customHeight="1">
      <c r="A498" s="68">
        <v>487</v>
      </c>
      <c r="B498" s="181" t="s">
        <v>1062</v>
      </c>
      <c r="C498" s="155" t="s">
        <v>348</v>
      </c>
      <c r="D498" s="155" t="s">
        <v>254</v>
      </c>
      <c r="E498" s="155" t="s">
        <v>266</v>
      </c>
      <c r="F498" s="156">
        <v>20815.9</v>
      </c>
      <c r="G498" s="158">
        <v>20815.9</v>
      </c>
      <c r="H498" s="154">
        <f t="shared" si="7"/>
        <v>100</v>
      </c>
    </row>
    <row r="499" spans="1:8" ht="15" customHeight="1">
      <c r="A499" s="68">
        <v>488</v>
      </c>
      <c r="B499" s="181" t="s">
        <v>1074</v>
      </c>
      <c r="C499" s="155" t="s">
        <v>348</v>
      </c>
      <c r="D499" s="155" t="s">
        <v>254</v>
      </c>
      <c r="E499" s="155" t="s">
        <v>267</v>
      </c>
      <c r="F499" s="156">
        <v>131451.83</v>
      </c>
      <c r="G499" s="158">
        <v>131451.83</v>
      </c>
      <c r="H499" s="154">
        <f t="shared" si="7"/>
        <v>100</v>
      </c>
    </row>
    <row r="500" spans="1:8" ht="18.75" customHeight="1">
      <c r="A500" s="68">
        <v>489</v>
      </c>
      <c r="B500" s="181" t="s">
        <v>684</v>
      </c>
      <c r="C500" s="155" t="s">
        <v>348</v>
      </c>
      <c r="D500" s="155" t="s">
        <v>736</v>
      </c>
      <c r="E500" s="155" t="s">
        <v>345</v>
      </c>
      <c r="F500" s="156">
        <v>97170</v>
      </c>
      <c r="G500" s="158">
        <v>97170</v>
      </c>
      <c r="H500" s="154">
        <f t="shared" si="7"/>
        <v>100</v>
      </c>
    </row>
    <row r="501" spans="1:8" ht="12.75">
      <c r="A501" s="68">
        <v>490</v>
      </c>
      <c r="B501" s="181" t="s">
        <v>671</v>
      </c>
      <c r="C501" s="155" t="s">
        <v>348</v>
      </c>
      <c r="D501" s="155" t="s">
        <v>736</v>
      </c>
      <c r="E501" s="155" t="s">
        <v>423</v>
      </c>
      <c r="F501" s="156">
        <v>97170</v>
      </c>
      <c r="G501" s="158">
        <v>97170</v>
      </c>
      <c r="H501" s="154">
        <f t="shared" si="7"/>
        <v>100</v>
      </c>
    </row>
    <row r="502" spans="1:8" ht="12.75">
      <c r="A502" s="68">
        <v>491</v>
      </c>
      <c r="B502" s="184" t="s">
        <v>714</v>
      </c>
      <c r="C502" s="185" t="s">
        <v>296</v>
      </c>
      <c r="D502" s="185" t="s">
        <v>344</v>
      </c>
      <c r="E502" s="185" t="s">
        <v>345</v>
      </c>
      <c r="F502" s="156">
        <v>16385494.33</v>
      </c>
      <c r="G502" s="158">
        <v>15886630.95</v>
      </c>
      <c r="H502" s="154">
        <f t="shared" si="7"/>
        <v>96.95545724802066</v>
      </c>
    </row>
    <row r="503" spans="1:8" ht="25.5" customHeight="1">
      <c r="A503" s="68">
        <v>492</v>
      </c>
      <c r="B503" s="181" t="s">
        <v>651</v>
      </c>
      <c r="C503" s="155" t="s">
        <v>296</v>
      </c>
      <c r="D503" s="155" t="s">
        <v>652</v>
      </c>
      <c r="E503" s="155" t="s">
        <v>345</v>
      </c>
      <c r="F503" s="156">
        <v>13076324.33</v>
      </c>
      <c r="G503" s="238">
        <f>G504</f>
        <v>13076323.48</v>
      </c>
      <c r="H503" s="154">
        <f t="shared" si="7"/>
        <v>99.99999349970238</v>
      </c>
    </row>
    <row r="504" spans="1:8" ht="26.25" customHeight="1">
      <c r="A504" s="68">
        <v>493</v>
      </c>
      <c r="B504" s="181" t="s">
        <v>248</v>
      </c>
      <c r="C504" s="155" t="s">
        <v>296</v>
      </c>
      <c r="D504" s="155" t="s">
        <v>274</v>
      </c>
      <c r="E504" s="155" t="s">
        <v>345</v>
      </c>
      <c r="F504" s="156">
        <v>13076324.33</v>
      </c>
      <c r="G504" s="158">
        <v>13076323.48</v>
      </c>
      <c r="H504" s="154">
        <f t="shared" si="7"/>
        <v>99.99999349970238</v>
      </c>
    </row>
    <row r="505" spans="1:8" ht="24" customHeight="1">
      <c r="A505" s="68">
        <v>494</v>
      </c>
      <c r="B505" s="181" t="s">
        <v>715</v>
      </c>
      <c r="C505" s="155" t="s">
        <v>296</v>
      </c>
      <c r="D505" s="155" t="s">
        <v>255</v>
      </c>
      <c r="E505" s="155" t="s">
        <v>345</v>
      </c>
      <c r="F505" s="156">
        <v>3334924.33</v>
      </c>
      <c r="G505" s="158">
        <v>3334923.48</v>
      </c>
      <c r="H505" s="154">
        <f t="shared" si="7"/>
        <v>99.99997451216531</v>
      </c>
    </row>
    <row r="506" spans="1:8" ht="25.5" customHeight="1">
      <c r="A506" s="68">
        <v>495</v>
      </c>
      <c r="B506" s="181" t="s">
        <v>673</v>
      </c>
      <c r="C506" s="155" t="s">
        <v>296</v>
      </c>
      <c r="D506" s="155" t="s">
        <v>255</v>
      </c>
      <c r="E506" s="155" t="s">
        <v>275</v>
      </c>
      <c r="F506" s="156">
        <v>347107.63</v>
      </c>
      <c r="G506" s="158">
        <v>347107.63</v>
      </c>
      <c r="H506" s="154">
        <f t="shared" si="7"/>
        <v>100</v>
      </c>
    </row>
    <row r="507" spans="1:8" ht="14.25" customHeight="1">
      <c r="A507" s="68">
        <v>496</v>
      </c>
      <c r="B507" s="181" t="s">
        <v>1063</v>
      </c>
      <c r="C507" s="155" t="s">
        <v>296</v>
      </c>
      <c r="D507" s="155" t="s">
        <v>255</v>
      </c>
      <c r="E507" s="155" t="s">
        <v>267</v>
      </c>
      <c r="F507" s="156">
        <v>2884877.66</v>
      </c>
      <c r="G507" s="158">
        <v>2884876.81</v>
      </c>
      <c r="H507" s="154">
        <f t="shared" si="7"/>
        <v>99.99997053601226</v>
      </c>
    </row>
    <row r="508" spans="1:8" ht="24.75" customHeight="1">
      <c r="A508" s="68">
        <v>497</v>
      </c>
      <c r="B508" s="181" t="s">
        <v>1123</v>
      </c>
      <c r="C508" s="155" t="s">
        <v>296</v>
      </c>
      <c r="D508" s="155" t="s">
        <v>255</v>
      </c>
      <c r="E508" s="155" t="s">
        <v>424</v>
      </c>
      <c r="F508" s="156">
        <v>102939.04</v>
      </c>
      <c r="G508" s="158">
        <v>102939.04</v>
      </c>
      <c r="H508" s="154">
        <f t="shared" si="7"/>
        <v>100</v>
      </c>
    </row>
    <row r="509" spans="1:8" ht="23.25" customHeight="1">
      <c r="A509" s="68">
        <v>498</v>
      </c>
      <c r="B509" s="181" t="s">
        <v>716</v>
      </c>
      <c r="C509" s="155" t="s">
        <v>296</v>
      </c>
      <c r="D509" s="155" t="s">
        <v>256</v>
      </c>
      <c r="E509" s="155" t="s">
        <v>345</v>
      </c>
      <c r="F509" s="156">
        <v>9741400</v>
      </c>
      <c r="G509" s="158">
        <v>9741400</v>
      </c>
      <c r="H509" s="154">
        <f t="shared" si="7"/>
        <v>100</v>
      </c>
    </row>
    <row r="510" spans="1:8" ht="25.5" customHeight="1">
      <c r="A510" s="68">
        <v>499</v>
      </c>
      <c r="B510" s="181" t="s">
        <v>673</v>
      </c>
      <c r="C510" s="155" t="s">
        <v>296</v>
      </c>
      <c r="D510" s="155" t="s">
        <v>256</v>
      </c>
      <c r="E510" s="155" t="s">
        <v>275</v>
      </c>
      <c r="F510" s="156">
        <v>112715.31</v>
      </c>
      <c r="G510" s="158">
        <v>112715.31</v>
      </c>
      <c r="H510" s="154">
        <f t="shared" si="7"/>
        <v>100</v>
      </c>
    </row>
    <row r="511" spans="1:8" ht="15.75" customHeight="1">
      <c r="A511" s="68">
        <v>500</v>
      </c>
      <c r="B511" s="181" t="s">
        <v>1074</v>
      </c>
      <c r="C511" s="155" t="s">
        <v>296</v>
      </c>
      <c r="D511" s="155" t="s">
        <v>256</v>
      </c>
      <c r="E511" s="155" t="s">
        <v>267</v>
      </c>
      <c r="F511" s="156">
        <v>9567384.69</v>
      </c>
      <c r="G511" s="158">
        <v>9567384.69</v>
      </c>
      <c r="H511" s="154">
        <f t="shared" si="7"/>
        <v>100</v>
      </c>
    </row>
    <row r="512" spans="1:8" ht="24.75" customHeight="1">
      <c r="A512" s="68">
        <v>501</v>
      </c>
      <c r="B512" s="181" t="s">
        <v>1123</v>
      </c>
      <c r="C512" s="155" t="s">
        <v>296</v>
      </c>
      <c r="D512" s="155" t="s">
        <v>256</v>
      </c>
      <c r="E512" s="155" t="s">
        <v>424</v>
      </c>
      <c r="F512" s="156">
        <v>61300</v>
      </c>
      <c r="G512" s="158">
        <v>61300</v>
      </c>
      <c r="H512" s="154">
        <f t="shared" si="7"/>
        <v>100</v>
      </c>
    </row>
    <row r="513" spans="1:8" ht="25.5" customHeight="1">
      <c r="A513" s="68">
        <v>502</v>
      </c>
      <c r="B513" s="181" t="s">
        <v>205</v>
      </c>
      <c r="C513" s="155" t="s">
        <v>296</v>
      </c>
      <c r="D513" s="155" t="s">
        <v>206</v>
      </c>
      <c r="E513" s="155" t="s">
        <v>345</v>
      </c>
      <c r="F513" s="156">
        <v>3307179.57</v>
      </c>
      <c r="G513" s="238">
        <f>G514+G518+G521</f>
        <v>2808317.04</v>
      </c>
      <c r="H513" s="154">
        <f t="shared" si="7"/>
        <v>84.91577129572073</v>
      </c>
    </row>
    <row r="514" spans="1:8" ht="12.75">
      <c r="A514" s="68">
        <v>503</v>
      </c>
      <c r="B514" s="181" t="s">
        <v>207</v>
      </c>
      <c r="C514" s="155" t="s">
        <v>296</v>
      </c>
      <c r="D514" s="155" t="s">
        <v>208</v>
      </c>
      <c r="E514" s="155" t="s">
        <v>345</v>
      </c>
      <c r="F514" s="156">
        <v>259990</v>
      </c>
      <c r="G514" s="158">
        <v>259989.25</v>
      </c>
      <c r="H514" s="154">
        <f t="shared" si="7"/>
        <v>99.99971152736644</v>
      </c>
    </row>
    <row r="515" spans="1:8" ht="36">
      <c r="A515" s="68">
        <v>504</v>
      </c>
      <c r="B515" s="181" t="s">
        <v>717</v>
      </c>
      <c r="C515" s="155" t="s">
        <v>296</v>
      </c>
      <c r="D515" s="155" t="s">
        <v>209</v>
      </c>
      <c r="E515" s="155" t="s">
        <v>345</v>
      </c>
      <c r="F515" s="156">
        <v>259990</v>
      </c>
      <c r="G515" s="158">
        <v>259989.25</v>
      </c>
      <c r="H515" s="154">
        <f t="shared" si="7"/>
        <v>99.99971152736644</v>
      </c>
    </row>
    <row r="516" spans="1:8" ht="15.75" customHeight="1">
      <c r="A516" s="68">
        <v>505</v>
      </c>
      <c r="B516" s="181" t="s">
        <v>1074</v>
      </c>
      <c r="C516" s="155" t="s">
        <v>296</v>
      </c>
      <c r="D516" s="155" t="s">
        <v>209</v>
      </c>
      <c r="E516" s="155" t="s">
        <v>267</v>
      </c>
      <c r="F516" s="156">
        <v>60000</v>
      </c>
      <c r="G516" s="158">
        <v>60000</v>
      </c>
      <c r="H516" s="154">
        <f t="shared" si="7"/>
        <v>100</v>
      </c>
    </row>
    <row r="517" spans="1:8" ht="12.75">
      <c r="A517" s="68">
        <v>506</v>
      </c>
      <c r="B517" s="181" t="s">
        <v>718</v>
      </c>
      <c r="C517" s="155" t="s">
        <v>296</v>
      </c>
      <c r="D517" s="155" t="s">
        <v>209</v>
      </c>
      <c r="E517" s="155" t="s">
        <v>210</v>
      </c>
      <c r="F517" s="156">
        <v>199990</v>
      </c>
      <c r="G517" s="158">
        <v>199989.25</v>
      </c>
      <c r="H517" s="154">
        <f t="shared" si="7"/>
        <v>99.99962498124906</v>
      </c>
    </row>
    <row r="518" spans="1:8" ht="26.25" customHeight="1">
      <c r="A518" s="68">
        <v>507</v>
      </c>
      <c r="B518" s="181" t="s">
        <v>211</v>
      </c>
      <c r="C518" s="155" t="s">
        <v>296</v>
      </c>
      <c r="D518" s="155" t="s">
        <v>212</v>
      </c>
      <c r="E518" s="155" t="s">
        <v>345</v>
      </c>
      <c r="F518" s="156">
        <v>15000</v>
      </c>
      <c r="G518" s="158">
        <v>15000</v>
      </c>
      <c r="H518" s="154">
        <f t="shared" si="7"/>
        <v>100</v>
      </c>
    </row>
    <row r="519" spans="1:8" ht="24" customHeight="1">
      <c r="A519" s="68">
        <v>508</v>
      </c>
      <c r="B519" s="181" t="s">
        <v>719</v>
      </c>
      <c r="C519" s="155" t="s">
        <v>296</v>
      </c>
      <c r="D519" s="155" t="s">
        <v>213</v>
      </c>
      <c r="E519" s="155" t="s">
        <v>345</v>
      </c>
      <c r="F519" s="156">
        <v>15000</v>
      </c>
      <c r="G519" s="158">
        <v>15000</v>
      </c>
      <c r="H519" s="154">
        <f t="shared" si="7"/>
        <v>100</v>
      </c>
    </row>
    <row r="520" spans="1:8" ht="15.75" customHeight="1">
      <c r="A520" s="68">
        <v>509</v>
      </c>
      <c r="B520" s="181" t="s">
        <v>1063</v>
      </c>
      <c r="C520" s="155" t="s">
        <v>296</v>
      </c>
      <c r="D520" s="155" t="s">
        <v>213</v>
      </c>
      <c r="E520" s="155" t="s">
        <v>267</v>
      </c>
      <c r="F520" s="156">
        <v>15000</v>
      </c>
      <c r="G520" s="158">
        <v>15000</v>
      </c>
      <c r="H520" s="154">
        <f t="shared" si="7"/>
        <v>100</v>
      </c>
    </row>
    <row r="521" spans="1:8" ht="36.75" customHeight="1">
      <c r="A521" s="68">
        <v>510</v>
      </c>
      <c r="B521" s="181" t="s">
        <v>214</v>
      </c>
      <c r="C521" s="155" t="s">
        <v>296</v>
      </c>
      <c r="D521" s="155" t="s">
        <v>215</v>
      </c>
      <c r="E521" s="155" t="s">
        <v>345</v>
      </c>
      <c r="F521" s="156">
        <v>3032189.57</v>
      </c>
      <c r="G521" s="158">
        <v>2533327.79</v>
      </c>
      <c r="H521" s="154">
        <f t="shared" si="7"/>
        <v>83.54780370806434</v>
      </c>
    </row>
    <row r="522" spans="1:8" ht="39" customHeight="1">
      <c r="A522" s="68">
        <v>511</v>
      </c>
      <c r="B522" s="181" t="s">
        <v>720</v>
      </c>
      <c r="C522" s="155" t="s">
        <v>296</v>
      </c>
      <c r="D522" s="155" t="s">
        <v>216</v>
      </c>
      <c r="E522" s="155" t="s">
        <v>345</v>
      </c>
      <c r="F522" s="156">
        <v>3032189.57</v>
      </c>
      <c r="G522" s="158">
        <v>2533327.79</v>
      </c>
      <c r="H522" s="154">
        <f t="shared" si="7"/>
        <v>83.54780370806434</v>
      </c>
    </row>
    <row r="523" spans="1:8" ht="24.75" customHeight="1">
      <c r="A523" s="68">
        <v>512</v>
      </c>
      <c r="B523" s="181" t="s">
        <v>673</v>
      </c>
      <c r="C523" s="155" t="s">
        <v>296</v>
      </c>
      <c r="D523" s="155" t="s">
        <v>216</v>
      </c>
      <c r="E523" s="155" t="s">
        <v>275</v>
      </c>
      <c r="F523" s="156">
        <v>1990969</v>
      </c>
      <c r="G523" s="158">
        <v>1987823.64</v>
      </c>
      <c r="H523" s="154">
        <f t="shared" si="7"/>
        <v>99.842018635147</v>
      </c>
    </row>
    <row r="524" spans="1:8" ht="24">
      <c r="A524" s="68">
        <v>513</v>
      </c>
      <c r="B524" s="181" t="s">
        <v>1062</v>
      </c>
      <c r="C524" s="155" t="s">
        <v>296</v>
      </c>
      <c r="D524" s="155" t="s">
        <v>216</v>
      </c>
      <c r="E524" s="155" t="s">
        <v>266</v>
      </c>
      <c r="F524" s="156">
        <v>82810.57</v>
      </c>
      <c r="G524" s="158">
        <v>82810.57</v>
      </c>
      <c r="H524" s="154">
        <f t="shared" si="7"/>
        <v>100</v>
      </c>
    </row>
    <row r="525" spans="1:8" ht="24" customHeight="1">
      <c r="A525" s="68">
        <v>514</v>
      </c>
      <c r="B525" s="181" t="s">
        <v>119</v>
      </c>
      <c r="C525" s="155" t="s">
        <v>296</v>
      </c>
      <c r="D525" s="155" t="s">
        <v>216</v>
      </c>
      <c r="E525" s="155" t="s">
        <v>273</v>
      </c>
      <c r="F525" s="156">
        <v>474243</v>
      </c>
      <c r="G525" s="158">
        <v>0</v>
      </c>
      <c r="H525" s="154">
        <f aca="true" t="shared" si="8" ref="H525:H588">G525/F525*100</f>
        <v>0</v>
      </c>
    </row>
    <row r="526" spans="1:8" ht="14.25" customHeight="1">
      <c r="A526" s="68">
        <v>515</v>
      </c>
      <c r="B526" s="181" t="s">
        <v>1063</v>
      </c>
      <c r="C526" s="155" t="s">
        <v>296</v>
      </c>
      <c r="D526" s="155" t="s">
        <v>216</v>
      </c>
      <c r="E526" s="155" t="s">
        <v>267</v>
      </c>
      <c r="F526" s="156">
        <v>484167</v>
      </c>
      <c r="G526" s="158">
        <v>462693.58</v>
      </c>
      <c r="H526" s="154">
        <f t="shared" si="8"/>
        <v>95.56487327719569</v>
      </c>
    </row>
    <row r="527" spans="1:8" ht="12.75">
      <c r="A527" s="68">
        <v>516</v>
      </c>
      <c r="B527" s="181" t="s">
        <v>1059</v>
      </c>
      <c r="C527" s="155" t="s">
        <v>296</v>
      </c>
      <c r="D527" s="155" t="s">
        <v>967</v>
      </c>
      <c r="E527" s="155" t="s">
        <v>345</v>
      </c>
      <c r="F527" s="156">
        <v>1990.43</v>
      </c>
      <c r="G527" s="158">
        <v>1990.43</v>
      </c>
      <c r="H527" s="154">
        <f t="shared" si="8"/>
        <v>100</v>
      </c>
    </row>
    <row r="528" spans="1:8" ht="48.75" customHeight="1">
      <c r="A528" s="68">
        <v>517</v>
      </c>
      <c r="B528" s="181" t="s">
        <v>1088</v>
      </c>
      <c r="C528" s="155" t="s">
        <v>296</v>
      </c>
      <c r="D528" s="155" t="s">
        <v>590</v>
      </c>
      <c r="E528" s="155" t="s">
        <v>345</v>
      </c>
      <c r="F528" s="156">
        <v>1200</v>
      </c>
      <c r="G528" s="158">
        <v>1200</v>
      </c>
      <c r="H528" s="154">
        <f t="shared" si="8"/>
        <v>100</v>
      </c>
    </row>
    <row r="529" spans="1:8" ht="12.75">
      <c r="A529" s="68">
        <v>518</v>
      </c>
      <c r="B529" s="181" t="s">
        <v>1071</v>
      </c>
      <c r="C529" s="155" t="s">
        <v>296</v>
      </c>
      <c r="D529" s="155" t="s">
        <v>590</v>
      </c>
      <c r="E529" s="155" t="s">
        <v>271</v>
      </c>
      <c r="F529" s="156">
        <v>1200</v>
      </c>
      <c r="G529" s="158">
        <v>1200</v>
      </c>
      <c r="H529" s="154">
        <f t="shared" si="8"/>
        <v>100</v>
      </c>
    </row>
    <row r="530" spans="1:8" ht="12.75">
      <c r="A530" s="68">
        <v>519</v>
      </c>
      <c r="B530" s="181" t="s">
        <v>721</v>
      </c>
      <c r="C530" s="155" t="s">
        <v>296</v>
      </c>
      <c r="D530" s="155" t="s">
        <v>499</v>
      </c>
      <c r="E530" s="155" t="s">
        <v>345</v>
      </c>
      <c r="F530" s="156">
        <v>790.43</v>
      </c>
      <c r="G530" s="158">
        <v>790.43</v>
      </c>
      <c r="H530" s="154">
        <f t="shared" si="8"/>
        <v>100</v>
      </c>
    </row>
    <row r="531" spans="1:8" ht="24">
      <c r="A531" s="68">
        <v>520</v>
      </c>
      <c r="B531" s="181" t="s">
        <v>1062</v>
      </c>
      <c r="C531" s="155" t="s">
        <v>296</v>
      </c>
      <c r="D531" s="155" t="s">
        <v>499</v>
      </c>
      <c r="E531" s="155" t="s">
        <v>266</v>
      </c>
      <c r="F531" s="156">
        <v>790.43</v>
      </c>
      <c r="G531" s="158">
        <v>790.43</v>
      </c>
      <c r="H531" s="154">
        <f t="shared" si="8"/>
        <v>100</v>
      </c>
    </row>
    <row r="532" spans="1:8" ht="12.75">
      <c r="A532" s="68">
        <v>521</v>
      </c>
      <c r="B532" s="184" t="s">
        <v>722</v>
      </c>
      <c r="C532" s="185" t="s">
        <v>416</v>
      </c>
      <c r="D532" s="185" t="s">
        <v>344</v>
      </c>
      <c r="E532" s="185" t="s">
        <v>345</v>
      </c>
      <c r="F532" s="156">
        <v>18140493.22</v>
      </c>
      <c r="G532" s="158">
        <v>17995360.72</v>
      </c>
      <c r="H532" s="154">
        <f t="shared" si="8"/>
        <v>99.19995284450155</v>
      </c>
    </row>
    <row r="533" spans="1:8" ht="27" customHeight="1">
      <c r="A533" s="68">
        <v>522</v>
      </c>
      <c r="B533" s="181" t="s">
        <v>997</v>
      </c>
      <c r="C533" s="155" t="s">
        <v>416</v>
      </c>
      <c r="D533" s="155" t="s">
        <v>998</v>
      </c>
      <c r="E533" s="155" t="s">
        <v>345</v>
      </c>
      <c r="F533" s="156">
        <v>8000</v>
      </c>
      <c r="G533" s="158">
        <v>8000</v>
      </c>
      <c r="H533" s="154">
        <f t="shared" si="8"/>
        <v>100</v>
      </c>
    </row>
    <row r="534" spans="1:8" ht="26.25" customHeight="1">
      <c r="A534" s="68">
        <v>523</v>
      </c>
      <c r="B534" s="181" t="s">
        <v>1081</v>
      </c>
      <c r="C534" s="155" t="s">
        <v>416</v>
      </c>
      <c r="D534" s="155" t="s">
        <v>999</v>
      </c>
      <c r="E534" s="155" t="s">
        <v>345</v>
      </c>
      <c r="F534" s="156">
        <v>8000</v>
      </c>
      <c r="G534" s="158">
        <v>8000</v>
      </c>
      <c r="H534" s="154">
        <f t="shared" si="8"/>
        <v>100</v>
      </c>
    </row>
    <row r="535" spans="1:8" ht="15" customHeight="1">
      <c r="A535" s="68">
        <v>524</v>
      </c>
      <c r="B535" s="181" t="s">
        <v>1063</v>
      </c>
      <c r="C535" s="155" t="s">
        <v>416</v>
      </c>
      <c r="D535" s="155" t="s">
        <v>999</v>
      </c>
      <c r="E535" s="155" t="s">
        <v>267</v>
      </c>
      <c r="F535" s="156">
        <v>8000</v>
      </c>
      <c r="G535" s="158">
        <v>8000</v>
      </c>
      <c r="H535" s="154">
        <f t="shared" si="8"/>
        <v>100</v>
      </c>
    </row>
    <row r="536" spans="1:8" ht="27" customHeight="1">
      <c r="A536" s="68">
        <v>525</v>
      </c>
      <c r="B536" s="181" t="s">
        <v>651</v>
      </c>
      <c r="C536" s="155" t="s">
        <v>416</v>
      </c>
      <c r="D536" s="155" t="s">
        <v>652</v>
      </c>
      <c r="E536" s="155" t="s">
        <v>345</v>
      </c>
      <c r="F536" s="156">
        <v>17859805.1</v>
      </c>
      <c r="G536" s="238">
        <f>G537</f>
        <v>17714672.6</v>
      </c>
      <c r="H536" s="154">
        <f t="shared" si="8"/>
        <v>99.18737915006699</v>
      </c>
    </row>
    <row r="537" spans="1:8" ht="35.25" customHeight="1">
      <c r="A537" s="68">
        <v>526</v>
      </c>
      <c r="B537" s="181" t="s">
        <v>1139</v>
      </c>
      <c r="C537" s="155" t="s">
        <v>416</v>
      </c>
      <c r="D537" s="155" t="s">
        <v>1140</v>
      </c>
      <c r="E537" s="155" t="s">
        <v>345</v>
      </c>
      <c r="F537" s="156">
        <v>17859805.1</v>
      </c>
      <c r="G537" s="158">
        <v>17714672.6</v>
      </c>
      <c r="H537" s="154">
        <f t="shared" si="8"/>
        <v>99.18737915006699</v>
      </c>
    </row>
    <row r="538" spans="1:8" ht="12.75">
      <c r="A538" s="68">
        <v>527</v>
      </c>
      <c r="B538" s="181" t="s">
        <v>723</v>
      </c>
      <c r="C538" s="155" t="s">
        <v>416</v>
      </c>
      <c r="D538" s="155" t="s">
        <v>1141</v>
      </c>
      <c r="E538" s="155" t="s">
        <v>345</v>
      </c>
      <c r="F538" s="156">
        <v>2456994.11</v>
      </c>
      <c r="G538" s="158">
        <v>2456994.11</v>
      </c>
      <c r="H538" s="154">
        <f t="shared" si="8"/>
        <v>100</v>
      </c>
    </row>
    <row r="539" spans="1:8" ht="26.25" customHeight="1">
      <c r="A539" s="68">
        <v>528</v>
      </c>
      <c r="B539" s="181" t="s">
        <v>1057</v>
      </c>
      <c r="C539" s="155" t="s">
        <v>416</v>
      </c>
      <c r="D539" s="155" t="s">
        <v>1141</v>
      </c>
      <c r="E539" s="155" t="s">
        <v>264</v>
      </c>
      <c r="F539" s="156">
        <v>2404992</v>
      </c>
      <c r="G539" s="158">
        <v>2404992</v>
      </c>
      <c r="H539" s="154">
        <f t="shared" si="8"/>
        <v>100</v>
      </c>
    </row>
    <row r="540" spans="1:8" ht="26.25" customHeight="1">
      <c r="A540" s="68">
        <v>529</v>
      </c>
      <c r="B540" s="181" t="s">
        <v>1069</v>
      </c>
      <c r="C540" s="155" t="s">
        <v>416</v>
      </c>
      <c r="D540" s="155" t="s">
        <v>1141</v>
      </c>
      <c r="E540" s="155" t="s">
        <v>265</v>
      </c>
      <c r="F540" s="156">
        <v>1200</v>
      </c>
      <c r="G540" s="158">
        <v>1200</v>
      </c>
      <c r="H540" s="154">
        <f t="shared" si="8"/>
        <v>100</v>
      </c>
    </row>
    <row r="541" spans="1:8" ht="24.75" customHeight="1">
      <c r="A541" s="68">
        <v>530</v>
      </c>
      <c r="B541" s="181" t="s">
        <v>1062</v>
      </c>
      <c r="C541" s="155" t="s">
        <v>416</v>
      </c>
      <c r="D541" s="155" t="s">
        <v>1141</v>
      </c>
      <c r="E541" s="155" t="s">
        <v>266</v>
      </c>
      <c r="F541" s="156">
        <v>17544</v>
      </c>
      <c r="G541" s="158">
        <v>17544</v>
      </c>
      <c r="H541" s="154">
        <f t="shared" si="8"/>
        <v>100</v>
      </c>
    </row>
    <row r="542" spans="1:8" ht="13.5" customHeight="1">
      <c r="A542" s="68">
        <v>531</v>
      </c>
      <c r="B542" s="181" t="s">
        <v>1074</v>
      </c>
      <c r="C542" s="155" t="s">
        <v>416</v>
      </c>
      <c r="D542" s="155" t="s">
        <v>1141</v>
      </c>
      <c r="E542" s="155" t="s">
        <v>267</v>
      </c>
      <c r="F542" s="156">
        <v>26550.67</v>
      </c>
      <c r="G542" s="158">
        <v>26550.67</v>
      </c>
      <c r="H542" s="154">
        <f t="shared" si="8"/>
        <v>100</v>
      </c>
    </row>
    <row r="543" spans="1:8" ht="12.75">
      <c r="A543" s="68">
        <v>532</v>
      </c>
      <c r="B543" s="181" t="s">
        <v>1070</v>
      </c>
      <c r="C543" s="155" t="s">
        <v>416</v>
      </c>
      <c r="D543" s="155" t="s">
        <v>1141</v>
      </c>
      <c r="E543" s="155" t="s">
        <v>270</v>
      </c>
      <c r="F543" s="156">
        <v>6686</v>
      </c>
      <c r="G543" s="158">
        <v>6686</v>
      </c>
      <c r="H543" s="154">
        <f t="shared" si="8"/>
        <v>100</v>
      </c>
    </row>
    <row r="544" spans="1:8" ht="12.75">
      <c r="A544" s="68">
        <v>533</v>
      </c>
      <c r="B544" s="181" t="s">
        <v>1071</v>
      </c>
      <c r="C544" s="155" t="s">
        <v>416</v>
      </c>
      <c r="D544" s="155" t="s">
        <v>1141</v>
      </c>
      <c r="E544" s="155" t="s">
        <v>271</v>
      </c>
      <c r="F544" s="156">
        <v>21.44</v>
      </c>
      <c r="G544" s="158">
        <v>21.44</v>
      </c>
      <c r="H544" s="154">
        <f t="shared" si="8"/>
        <v>100</v>
      </c>
    </row>
    <row r="545" spans="1:8" ht="24.75" customHeight="1">
      <c r="A545" s="68">
        <v>534</v>
      </c>
      <c r="B545" s="181" t="s">
        <v>724</v>
      </c>
      <c r="C545" s="155" t="s">
        <v>416</v>
      </c>
      <c r="D545" s="155" t="s">
        <v>1142</v>
      </c>
      <c r="E545" s="155" t="s">
        <v>345</v>
      </c>
      <c r="F545" s="156">
        <v>10732373.82</v>
      </c>
      <c r="G545" s="158">
        <v>10587241.32</v>
      </c>
      <c r="H545" s="154">
        <f t="shared" si="8"/>
        <v>98.64771296235003</v>
      </c>
    </row>
    <row r="546" spans="1:8" ht="24">
      <c r="A546" s="68">
        <v>535</v>
      </c>
      <c r="B546" s="181" t="s">
        <v>673</v>
      </c>
      <c r="C546" s="155" t="s">
        <v>416</v>
      </c>
      <c r="D546" s="155" t="s">
        <v>1142</v>
      </c>
      <c r="E546" s="155" t="s">
        <v>275</v>
      </c>
      <c r="F546" s="156">
        <v>8288717</v>
      </c>
      <c r="G546" s="158">
        <v>8288717</v>
      </c>
      <c r="H546" s="154">
        <f t="shared" si="8"/>
        <v>100</v>
      </c>
    </row>
    <row r="547" spans="1:8" ht="27" customHeight="1">
      <c r="A547" s="68">
        <v>536</v>
      </c>
      <c r="B547" s="181" t="s">
        <v>725</v>
      </c>
      <c r="C547" s="155" t="s">
        <v>416</v>
      </c>
      <c r="D547" s="155" t="s">
        <v>1142</v>
      </c>
      <c r="E547" s="155" t="s">
        <v>276</v>
      </c>
      <c r="F547" s="156">
        <v>9700</v>
      </c>
      <c r="G547" s="158">
        <v>9700</v>
      </c>
      <c r="H547" s="154">
        <f t="shared" si="8"/>
        <v>100</v>
      </c>
    </row>
    <row r="548" spans="1:8" ht="27" customHeight="1">
      <c r="A548" s="68">
        <v>537</v>
      </c>
      <c r="B548" s="181" t="s">
        <v>1073</v>
      </c>
      <c r="C548" s="155" t="s">
        <v>416</v>
      </c>
      <c r="D548" s="155" t="s">
        <v>1142</v>
      </c>
      <c r="E548" s="155" t="s">
        <v>269</v>
      </c>
      <c r="F548" s="156">
        <v>393608.64</v>
      </c>
      <c r="G548" s="158">
        <v>393608.64</v>
      </c>
      <c r="H548" s="154">
        <f t="shared" si="8"/>
        <v>100</v>
      </c>
    </row>
    <row r="549" spans="1:8" ht="24.75" customHeight="1">
      <c r="A549" s="68">
        <v>538</v>
      </c>
      <c r="B549" s="181" t="s">
        <v>1062</v>
      </c>
      <c r="C549" s="155" t="s">
        <v>416</v>
      </c>
      <c r="D549" s="155" t="s">
        <v>1142</v>
      </c>
      <c r="E549" s="155" t="s">
        <v>266</v>
      </c>
      <c r="F549" s="156">
        <v>765686</v>
      </c>
      <c r="G549" s="158">
        <v>712350.35</v>
      </c>
      <c r="H549" s="154">
        <f t="shared" si="8"/>
        <v>93.0342660046024</v>
      </c>
    </row>
    <row r="550" spans="1:8" ht="15" customHeight="1">
      <c r="A550" s="68">
        <v>539</v>
      </c>
      <c r="B550" s="181" t="s">
        <v>1063</v>
      </c>
      <c r="C550" s="155" t="s">
        <v>416</v>
      </c>
      <c r="D550" s="155" t="s">
        <v>1142</v>
      </c>
      <c r="E550" s="155" t="s">
        <v>267</v>
      </c>
      <c r="F550" s="156">
        <v>1274662.18</v>
      </c>
      <c r="G550" s="158">
        <v>1182865.33</v>
      </c>
      <c r="H550" s="154">
        <f t="shared" si="8"/>
        <v>92.79833892929969</v>
      </c>
    </row>
    <row r="551" spans="1:8" ht="26.25" customHeight="1">
      <c r="A551" s="68">
        <v>540</v>
      </c>
      <c r="B551" s="181" t="s">
        <v>726</v>
      </c>
      <c r="C551" s="155" t="s">
        <v>416</v>
      </c>
      <c r="D551" s="155" t="s">
        <v>1143</v>
      </c>
      <c r="E551" s="155" t="s">
        <v>345</v>
      </c>
      <c r="F551" s="156">
        <v>1575781.75</v>
      </c>
      <c r="G551" s="158">
        <v>1575781.75</v>
      </c>
      <c r="H551" s="154">
        <f t="shared" si="8"/>
        <v>100</v>
      </c>
    </row>
    <row r="552" spans="1:8" ht="23.25" customHeight="1">
      <c r="A552" s="68">
        <v>541</v>
      </c>
      <c r="B552" s="181" t="s">
        <v>1062</v>
      </c>
      <c r="C552" s="155" t="s">
        <v>416</v>
      </c>
      <c r="D552" s="155" t="s">
        <v>1143</v>
      </c>
      <c r="E552" s="155" t="s">
        <v>266</v>
      </c>
      <c r="F552" s="156">
        <v>319300</v>
      </c>
      <c r="G552" s="158">
        <v>319300</v>
      </c>
      <c r="H552" s="154">
        <f t="shared" si="8"/>
        <v>100</v>
      </c>
    </row>
    <row r="553" spans="1:8" ht="13.5" customHeight="1">
      <c r="A553" s="68">
        <v>542</v>
      </c>
      <c r="B553" s="181" t="s">
        <v>1063</v>
      </c>
      <c r="C553" s="155" t="s">
        <v>416</v>
      </c>
      <c r="D553" s="155" t="s">
        <v>1143</v>
      </c>
      <c r="E553" s="155" t="s">
        <v>267</v>
      </c>
      <c r="F553" s="156">
        <v>1256481.75</v>
      </c>
      <c r="G553" s="158">
        <v>1256481.75</v>
      </c>
      <c r="H553" s="154">
        <f t="shared" si="8"/>
        <v>100</v>
      </c>
    </row>
    <row r="554" spans="1:8" ht="48">
      <c r="A554" s="68">
        <v>543</v>
      </c>
      <c r="B554" s="181" t="s">
        <v>727</v>
      </c>
      <c r="C554" s="155" t="s">
        <v>416</v>
      </c>
      <c r="D554" s="155" t="s">
        <v>1144</v>
      </c>
      <c r="E554" s="155" t="s">
        <v>345</v>
      </c>
      <c r="F554" s="156">
        <v>2403115.92</v>
      </c>
      <c r="G554" s="158">
        <v>2403115.92</v>
      </c>
      <c r="H554" s="154">
        <f t="shared" si="8"/>
        <v>100</v>
      </c>
    </row>
    <row r="555" spans="1:8" ht="23.25" customHeight="1">
      <c r="A555" s="68">
        <v>544</v>
      </c>
      <c r="B555" s="181" t="s">
        <v>119</v>
      </c>
      <c r="C555" s="155" t="s">
        <v>416</v>
      </c>
      <c r="D555" s="155" t="s">
        <v>1144</v>
      </c>
      <c r="E555" s="155" t="s">
        <v>273</v>
      </c>
      <c r="F555" s="156">
        <v>2403115.92</v>
      </c>
      <c r="G555" s="158">
        <v>2403115.92</v>
      </c>
      <c r="H555" s="154">
        <f t="shared" si="8"/>
        <v>100</v>
      </c>
    </row>
    <row r="556" spans="1:8" ht="12.75">
      <c r="A556" s="68">
        <v>545</v>
      </c>
      <c r="B556" s="181" t="s">
        <v>728</v>
      </c>
      <c r="C556" s="155" t="s">
        <v>416</v>
      </c>
      <c r="D556" s="155" t="s">
        <v>1145</v>
      </c>
      <c r="E556" s="155" t="s">
        <v>345</v>
      </c>
      <c r="F556" s="156">
        <v>691539.5</v>
      </c>
      <c r="G556" s="158">
        <v>691539.5</v>
      </c>
      <c r="H556" s="154">
        <f t="shared" si="8"/>
        <v>100</v>
      </c>
    </row>
    <row r="557" spans="1:8" ht="24">
      <c r="A557" s="68">
        <v>546</v>
      </c>
      <c r="B557" s="181" t="s">
        <v>673</v>
      </c>
      <c r="C557" s="155" t="s">
        <v>416</v>
      </c>
      <c r="D557" s="155" t="s">
        <v>1145</v>
      </c>
      <c r="E557" s="155" t="s">
        <v>275</v>
      </c>
      <c r="F557" s="156">
        <v>281623</v>
      </c>
      <c r="G557" s="158">
        <v>281623</v>
      </c>
      <c r="H557" s="154">
        <f t="shared" si="8"/>
        <v>100</v>
      </c>
    </row>
    <row r="558" spans="1:8" ht="15.75" customHeight="1">
      <c r="A558" s="68">
        <v>547</v>
      </c>
      <c r="B558" s="181" t="s">
        <v>1063</v>
      </c>
      <c r="C558" s="155" t="s">
        <v>416</v>
      </c>
      <c r="D558" s="155" t="s">
        <v>1145</v>
      </c>
      <c r="E558" s="155" t="s">
        <v>267</v>
      </c>
      <c r="F558" s="156">
        <v>409916.5</v>
      </c>
      <c r="G558" s="158">
        <v>409916.5</v>
      </c>
      <c r="H558" s="154">
        <f t="shared" si="8"/>
        <v>100</v>
      </c>
    </row>
    <row r="559" spans="1:8" ht="12.75">
      <c r="A559" s="68">
        <v>548</v>
      </c>
      <c r="B559" s="181" t="s">
        <v>1059</v>
      </c>
      <c r="C559" s="155" t="s">
        <v>416</v>
      </c>
      <c r="D559" s="155" t="s">
        <v>967</v>
      </c>
      <c r="E559" s="155" t="s">
        <v>345</v>
      </c>
      <c r="F559" s="156">
        <v>272688.12</v>
      </c>
      <c r="G559" s="158">
        <v>272688.12</v>
      </c>
      <c r="H559" s="154">
        <f t="shared" si="8"/>
        <v>100</v>
      </c>
    </row>
    <row r="560" spans="1:8" ht="24">
      <c r="A560" s="68">
        <v>549</v>
      </c>
      <c r="B560" s="181" t="s">
        <v>118</v>
      </c>
      <c r="C560" s="155" t="s">
        <v>416</v>
      </c>
      <c r="D560" s="155" t="s">
        <v>970</v>
      </c>
      <c r="E560" s="155" t="s">
        <v>345</v>
      </c>
      <c r="F560" s="156">
        <v>200000</v>
      </c>
      <c r="G560" s="158">
        <v>200000</v>
      </c>
      <c r="H560" s="154">
        <f t="shared" si="8"/>
        <v>100</v>
      </c>
    </row>
    <row r="561" spans="1:8" ht="15.75" customHeight="1">
      <c r="A561" s="68">
        <v>550</v>
      </c>
      <c r="B561" s="181" t="s">
        <v>1063</v>
      </c>
      <c r="C561" s="155" t="s">
        <v>416</v>
      </c>
      <c r="D561" s="155" t="s">
        <v>970</v>
      </c>
      <c r="E561" s="155" t="s">
        <v>267</v>
      </c>
      <c r="F561" s="156">
        <v>200000</v>
      </c>
      <c r="G561" s="158">
        <v>200000</v>
      </c>
      <c r="H561" s="154">
        <f t="shared" si="8"/>
        <v>100</v>
      </c>
    </row>
    <row r="562" spans="1:8" ht="27" customHeight="1">
      <c r="A562" s="68">
        <v>551</v>
      </c>
      <c r="B562" s="181" t="s">
        <v>1066</v>
      </c>
      <c r="C562" s="155" t="s">
        <v>416</v>
      </c>
      <c r="D562" s="155" t="s">
        <v>969</v>
      </c>
      <c r="E562" s="155" t="s">
        <v>345</v>
      </c>
      <c r="F562" s="156">
        <v>1672.5</v>
      </c>
      <c r="G562" s="158">
        <v>1672.5</v>
      </c>
      <c r="H562" s="154">
        <f t="shared" si="8"/>
        <v>100</v>
      </c>
    </row>
    <row r="563" spans="1:8" ht="27.75" customHeight="1">
      <c r="A563" s="68">
        <v>552</v>
      </c>
      <c r="B563" s="181" t="s">
        <v>1073</v>
      </c>
      <c r="C563" s="155" t="s">
        <v>416</v>
      </c>
      <c r="D563" s="155" t="s">
        <v>969</v>
      </c>
      <c r="E563" s="155" t="s">
        <v>269</v>
      </c>
      <c r="F563" s="156">
        <v>88.5</v>
      </c>
      <c r="G563" s="158">
        <v>88.5</v>
      </c>
      <c r="H563" s="154">
        <f t="shared" si="8"/>
        <v>100</v>
      </c>
    </row>
    <row r="564" spans="1:8" ht="15.75" customHeight="1">
      <c r="A564" s="68">
        <v>553</v>
      </c>
      <c r="B564" s="181" t="s">
        <v>1063</v>
      </c>
      <c r="C564" s="155" t="s">
        <v>416</v>
      </c>
      <c r="D564" s="155" t="s">
        <v>969</v>
      </c>
      <c r="E564" s="155" t="s">
        <v>267</v>
      </c>
      <c r="F564" s="156">
        <v>1584</v>
      </c>
      <c r="G564" s="158">
        <v>1584</v>
      </c>
      <c r="H564" s="154">
        <f t="shared" si="8"/>
        <v>100</v>
      </c>
    </row>
    <row r="565" spans="1:8" ht="12.75">
      <c r="A565" s="68">
        <v>554</v>
      </c>
      <c r="B565" s="181" t="s">
        <v>683</v>
      </c>
      <c r="C565" s="155" t="s">
        <v>416</v>
      </c>
      <c r="D565" s="155" t="s">
        <v>1146</v>
      </c>
      <c r="E565" s="155" t="s">
        <v>345</v>
      </c>
      <c r="F565" s="156">
        <v>71015.62</v>
      </c>
      <c r="G565" s="158">
        <v>71015.62</v>
      </c>
      <c r="H565" s="154">
        <f t="shared" si="8"/>
        <v>100</v>
      </c>
    </row>
    <row r="566" spans="1:8" ht="25.5" customHeight="1">
      <c r="A566" s="68">
        <v>555</v>
      </c>
      <c r="B566" s="181" t="s">
        <v>1062</v>
      </c>
      <c r="C566" s="155" t="s">
        <v>416</v>
      </c>
      <c r="D566" s="155" t="s">
        <v>1146</v>
      </c>
      <c r="E566" s="155" t="s">
        <v>266</v>
      </c>
      <c r="F566" s="156">
        <v>10513.45</v>
      </c>
      <c r="G566" s="158">
        <v>10513.45</v>
      </c>
      <c r="H566" s="154">
        <f t="shared" si="8"/>
        <v>100</v>
      </c>
    </row>
    <row r="567" spans="1:8" ht="15.75" customHeight="1">
      <c r="A567" s="68">
        <v>556</v>
      </c>
      <c r="B567" s="181" t="s">
        <v>1063</v>
      </c>
      <c r="C567" s="155" t="s">
        <v>416</v>
      </c>
      <c r="D567" s="155" t="s">
        <v>1146</v>
      </c>
      <c r="E567" s="155" t="s">
        <v>267</v>
      </c>
      <c r="F567" s="156">
        <v>60502.17</v>
      </c>
      <c r="G567" s="158">
        <v>60502.17</v>
      </c>
      <c r="H567" s="154">
        <f t="shared" si="8"/>
        <v>100</v>
      </c>
    </row>
    <row r="568" spans="1:8" ht="12.75">
      <c r="A568" s="68">
        <v>557</v>
      </c>
      <c r="B568" s="184" t="s">
        <v>729</v>
      </c>
      <c r="C568" s="185" t="s">
        <v>351</v>
      </c>
      <c r="D568" s="185" t="s">
        <v>344</v>
      </c>
      <c r="E568" s="185" t="s">
        <v>345</v>
      </c>
      <c r="F568" s="156">
        <v>110409713.15</v>
      </c>
      <c r="G568" s="158">
        <v>110120736.82</v>
      </c>
      <c r="H568" s="154">
        <f t="shared" si="8"/>
        <v>99.73826910535722</v>
      </c>
    </row>
    <row r="569" spans="1:8" ht="12.75">
      <c r="A569" s="68">
        <v>558</v>
      </c>
      <c r="B569" s="184" t="s">
        <v>730</v>
      </c>
      <c r="C569" s="185" t="s">
        <v>417</v>
      </c>
      <c r="D569" s="185" t="s">
        <v>344</v>
      </c>
      <c r="E569" s="185" t="s">
        <v>345</v>
      </c>
      <c r="F569" s="156">
        <v>99763306.86</v>
      </c>
      <c r="G569" s="158">
        <v>99485685.17</v>
      </c>
      <c r="H569" s="154">
        <f t="shared" si="8"/>
        <v>99.72171963947667</v>
      </c>
    </row>
    <row r="570" spans="1:8" ht="25.5" customHeight="1">
      <c r="A570" s="68">
        <v>559</v>
      </c>
      <c r="B570" s="181" t="s">
        <v>1148</v>
      </c>
      <c r="C570" s="155" t="s">
        <v>417</v>
      </c>
      <c r="D570" s="155" t="s">
        <v>1149</v>
      </c>
      <c r="E570" s="155" t="s">
        <v>345</v>
      </c>
      <c r="F570" s="156">
        <v>90785401.36</v>
      </c>
      <c r="G570" s="238">
        <f>G571+G583</f>
        <v>90507779.66999999</v>
      </c>
      <c r="H570" s="154">
        <f t="shared" si="8"/>
        <v>99.6942000741957</v>
      </c>
    </row>
    <row r="571" spans="1:8" ht="12.75">
      <c r="A571" s="68">
        <v>560</v>
      </c>
      <c r="B571" s="181" t="s">
        <v>1154</v>
      </c>
      <c r="C571" s="155" t="s">
        <v>417</v>
      </c>
      <c r="D571" s="155" t="s">
        <v>1155</v>
      </c>
      <c r="E571" s="155" t="s">
        <v>345</v>
      </c>
      <c r="F571" s="156">
        <v>73644524.68</v>
      </c>
      <c r="G571" s="158">
        <v>73366902.99</v>
      </c>
      <c r="H571" s="154">
        <f t="shared" si="8"/>
        <v>99.62302466991765</v>
      </c>
    </row>
    <row r="572" spans="1:8" ht="24.75" customHeight="1">
      <c r="A572" s="68">
        <v>561</v>
      </c>
      <c r="B572" s="181" t="s">
        <v>856</v>
      </c>
      <c r="C572" s="155" t="s">
        <v>417</v>
      </c>
      <c r="D572" s="155" t="s">
        <v>1156</v>
      </c>
      <c r="E572" s="155" t="s">
        <v>345</v>
      </c>
      <c r="F572" s="156">
        <v>64542048.84</v>
      </c>
      <c r="G572" s="158">
        <v>64269538.15</v>
      </c>
      <c r="H572" s="154">
        <f t="shared" si="8"/>
        <v>99.57777806112793</v>
      </c>
    </row>
    <row r="573" spans="1:8" ht="25.5" customHeight="1">
      <c r="A573" s="68">
        <v>562</v>
      </c>
      <c r="B573" s="181" t="s">
        <v>1130</v>
      </c>
      <c r="C573" s="155" t="s">
        <v>417</v>
      </c>
      <c r="D573" s="155" t="s">
        <v>1156</v>
      </c>
      <c r="E573" s="155" t="s">
        <v>1157</v>
      </c>
      <c r="F573" s="156">
        <v>57025532.07</v>
      </c>
      <c r="G573" s="158">
        <v>56753021.69</v>
      </c>
      <c r="H573" s="154">
        <f t="shared" si="8"/>
        <v>99.52212566878728</v>
      </c>
    </row>
    <row r="574" spans="1:8" ht="25.5" customHeight="1">
      <c r="A574" s="68">
        <v>563</v>
      </c>
      <c r="B574" s="181" t="s">
        <v>674</v>
      </c>
      <c r="C574" s="155" t="s">
        <v>417</v>
      </c>
      <c r="D574" s="155" t="s">
        <v>1156</v>
      </c>
      <c r="E574" s="155" t="s">
        <v>424</v>
      </c>
      <c r="F574" s="156">
        <v>7516516.77</v>
      </c>
      <c r="G574" s="158">
        <v>7516516.46</v>
      </c>
      <c r="H574" s="154">
        <f t="shared" si="8"/>
        <v>99.99999587574925</v>
      </c>
    </row>
    <row r="575" spans="1:8" ht="25.5" customHeight="1">
      <c r="A575" s="68">
        <v>564</v>
      </c>
      <c r="B575" s="181" t="s">
        <v>858</v>
      </c>
      <c r="C575" s="155" t="s">
        <v>417</v>
      </c>
      <c r="D575" s="155" t="s">
        <v>1158</v>
      </c>
      <c r="E575" s="155" t="s">
        <v>345</v>
      </c>
      <c r="F575" s="156">
        <v>2332200.56</v>
      </c>
      <c r="G575" s="158">
        <v>2332200.56</v>
      </c>
      <c r="H575" s="154">
        <f t="shared" si="8"/>
        <v>100</v>
      </c>
    </row>
    <row r="576" spans="1:8" ht="24">
      <c r="A576" s="68">
        <v>565</v>
      </c>
      <c r="B576" s="181" t="s">
        <v>863</v>
      </c>
      <c r="C576" s="155" t="s">
        <v>417</v>
      </c>
      <c r="D576" s="155" t="s">
        <v>1158</v>
      </c>
      <c r="E576" s="155" t="s">
        <v>1157</v>
      </c>
      <c r="F576" s="156">
        <v>1838720.56</v>
      </c>
      <c r="G576" s="158">
        <v>1838720.56</v>
      </c>
      <c r="H576" s="154">
        <f t="shared" si="8"/>
        <v>100</v>
      </c>
    </row>
    <row r="577" spans="1:8" ht="12.75">
      <c r="A577" s="68">
        <v>566</v>
      </c>
      <c r="B577" s="181" t="s">
        <v>139</v>
      </c>
      <c r="C577" s="155" t="s">
        <v>417</v>
      </c>
      <c r="D577" s="155" t="s">
        <v>1158</v>
      </c>
      <c r="E577" s="155" t="s">
        <v>1147</v>
      </c>
      <c r="F577" s="156">
        <v>493480</v>
      </c>
      <c r="G577" s="158">
        <v>493480</v>
      </c>
      <c r="H577" s="154">
        <f t="shared" si="8"/>
        <v>100</v>
      </c>
    </row>
    <row r="578" spans="1:8" ht="48">
      <c r="A578" s="68">
        <v>567</v>
      </c>
      <c r="B578" s="181" t="s">
        <v>859</v>
      </c>
      <c r="C578" s="155" t="s">
        <v>417</v>
      </c>
      <c r="D578" s="155" t="s">
        <v>1159</v>
      </c>
      <c r="E578" s="155" t="s">
        <v>345</v>
      </c>
      <c r="F578" s="156">
        <v>6270275.28</v>
      </c>
      <c r="G578" s="158">
        <v>6270275.28</v>
      </c>
      <c r="H578" s="154">
        <f t="shared" si="8"/>
        <v>100</v>
      </c>
    </row>
    <row r="579" spans="1:8" ht="12.75">
      <c r="A579" s="68">
        <v>568</v>
      </c>
      <c r="B579" s="181" t="s">
        <v>139</v>
      </c>
      <c r="C579" s="155" t="s">
        <v>417</v>
      </c>
      <c r="D579" s="155" t="s">
        <v>1159</v>
      </c>
      <c r="E579" s="155" t="s">
        <v>1147</v>
      </c>
      <c r="F579" s="156">
        <v>5887320.28</v>
      </c>
      <c r="G579" s="158">
        <v>5887320.28</v>
      </c>
      <c r="H579" s="154">
        <f t="shared" si="8"/>
        <v>100</v>
      </c>
    </row>
    <row r="580" spans="1:8" ht="12.75">
      <c r="A580" s="68">
        <v>569</v>
      </c>
      <c r="B580" s="181" t="s">
        <v>671</v>
      </c>
      <c r="C580" s="155" t="s">
        <v>417</v>
      </c>
      <c r="D580" s="155" t="s">
        <v>1159</v>
      </c>
      <c r="E580" s="155" t="s">
        <v>423</v>
      </c>
      <c r="F580" s="156">
        <v>382955</v>
      </c>
      <c r="G580" s="158">
        <v>382955</v>
      </c>
      <c r="H580" s="154">
        <f t="shared" si="8"/>
        <v>100</v>
      </c>
    </row>
    <row r="581" spans="1:8" ht="25.5" customHeight="1">
      <c r="A581" s="68">
        <v>570</v>
      </c>
      <c r="B581" s="181" t="s">
        <v>860</v>
      </c>
      <c r="C581" s="155" t="s">
        <v>417</v>
      </c>
      <c r="D581" s="155" t="s">
        <v>500</v>
      </c>
      <c r="E581" s="155" t="s">
        <v>345</v>
      </c>
      <c r="F581" s="156">
        <v>500000</v>
      </c>
      <c r="G581" s="158">
        <v>494889</v>
      </c>
      <c r="H581" s="154">
        <f t="shared" si="8"/>
        <v>98.9778</v>
      </c>
    </row>
    <row r="582" spans="1:8" ht="12.75">
      <c r="A582" s="68">
        <v>571</v>
      </c>
      <c r="B582" s="181" t="s">
        <v>861</v>
      </c>
      <c r="C582" s="155" t="s">
        <v>417</v>
      </c>
      <c r="D582" s="155" t="s">
        <v>500</v>
      </c>
      <c r="E582" s="155" t="s">
        <v>501</v>
      </c>
      <c r="F582" s="156">
        <v>500000</v>
      </c>
      <c r="G582" s="158">
        <v>494889</v>
      </c>
      <c r="H582" s="154">
        <f t="shared" si="8"/>
        <v>98.9778</v>
      </c>
    </row>
    <row r="583" spans="1:8" ht="12.75">
      <c r="A583" s="68">
        <v>572</v>
      </c>
      <c r="B583" s="181" t="s">
        <v>1160</v>
      </c>
      <c r="C583" s="155" t="s">
        <v>417</v>
      </c>
      <c r="D583" s="155" t="s">
        <v>1161</v>
      </c>
      <c r="E583" s="155" t="s">
        <v>345</v>
      </c>
      <c r="F583" s="156">
        <v>17140876.68</v>
      </c>
      <c r="G583" s="158">
        <v>17140876.68</v>
      </c>
      <c r="H583" s="154">
        <f t="shared" si="8"/>
        <v>100</v>
      </c>
    </row>
    <row r="584" spans="1:8" ht="24">
      <c r="A584" s="68">
        <v>573</v>
      </c>
      <c r="B584" s="181" t="s">
        <v>862</v>
      </c>
      <c r="C584" s="155" t="s">
        <v>417</v>
      </c>
      <c r="D584" s="155" t="s">
        <v>1162</v>
      </c>
      <c r="E584" s="155" t="s">
        <v>345</v>
      </c>
      <c r="F584" s="156">
        <v>15188526.68</v>
      </c>
      <c r="G584" s="158">
        <v>15188526.68</v>
      </c>
      <c r="H584" s="154">
        <f t="shared" si="8"/>
        <v>100</v>
      </c>
    </row>
    <row r="585" spans="1:8" ht="27" customHeight="1">
      <c r="A585" s="68">
        <v>574</v>
      </c>
      <c r="B585" s="181" t="s">
        <v>864</v>
      </c>
      <c r="C585" s="155" t="s">
        <v>417</v>
      </c>
      <c r="D585" s="155" t="s">
        <v>1162</v>
      </c>
      <c r="E585" s="155" t="s">
        <v>1157</v>
      </c>
      <c r="F585" s="156">
        <v>15188526.68</v>
      </c>
      <c r="G585" s="158">
        <v>15188526.68</v>
      </c>
      <c r="H585" s="154">
        <f t="shared" si="8"/>
        <v>100</v>
      </c>
    </row>
    <row r="586" spans="1:8" ht="25.5" customHeight="1">
      <c r="A586" s="68">
        <v>575</v>
      </c>
      <c r="B586" s="181" t="s">
        <v>865</v>
      </c>
      <c r="C586" s="155" t="s">
        <v>417</v>
      </c>
      <c r="D586" s="155" t="s">
        <v>1163</v>
      </c>
      <c r="E586" s="155" t="s">
        <v>345</v>
      </c>
      <c r="F586" s="156">
        <v>922350</v>
      </c>
      <c r="G586" s="158">
        <v>922350</v>
      </c>
      <c r="H586" s="154">
        <f t="shared" si="8"/>
        <v>100</v>
      </c>
    </row>
    <row r="587" spans="1:8" ht="26.25" customHeight="1">
      <c r="A587" s="68">
        <v>576</v>
      </c>
      <c r="B587" s="181" t="s">
        <v>864</v>
      </c>
      <c r="C587" s="155" t="s">
        <v>417</v>
      </c>
      <c r="D587" s="155" t="s">
        <v>1163</v>
      </c>
      <c r="E587" s="155" t="s">
        <v>1157</v>
      </c>
      <c r="F587" s="156">
        <v>922350</v>
      </c>
      <c r="G587" s="158">
        <v>922350</v>
      </c>
      <c r="H587" s="154">
        <f t="shared" si="8"/>
        <v>100</v>
      </c>
    </row>
    <row r="588" spans="1:8" ht="24">
      <c r="A588" s="68">
        <v>577</v>
      </c>
      <c r="B588" s="181" t="s">
        <v>860</v>
      </c>
      <c r="C588" s="155" t="s">
        <v>417</v>
      </c>
      <c r="D588" s="155" t="s">
        <v>502</v>
      </c>
      <c r="E588" s="155" t="s">
        <v>345</v>
      </c>
      <c r="F588" s="156">
        <v>1000000</v>
      </c>
      <c r="G588" s="158">
        <v>1000000</v>
      </c>
      <c r="H588" s="154">
        <f t="shared" si="8"/>
        <v>100</v>
      </c>
    </row>
    <row r="589" spans="1:8" ht="12.75">
      <c r="A589" s="68">
        <v>578</v>
      </c>
      <c r="B589" s="181" t="s">
        <v>861</v>
      </c>
      <c r="C589" s="155" t="s">
        <v>417</v>
      </c>
      <c r="D589" s="155" t="s">
        <v>502</v>
      </c>
      <c r="E589" s="155" t="s">
        <v>501</v>
      </c>
      <c r="F589" s="156">
        <v>1000000</v>
      </c>
      <c r="G589" s="158">
        <v>1000000</v>
      </c>
      <c r="H589" s="154">
        <f aca="true" t="shared" si="9" ref="H589:H652">G589/F589*100</f>
        <v>100</v>
      </c>
    </row>
    <row r="590" spans="1:8" ht="48">
      <c r="A590" s="68">
        <v>579</v>
      </c>
      <c r="B590" s="181" t="s">
        <v>866</v>
      </c>
      <c r="C590" s="155" t="s">
        <v>417</v>
      </c>
      <c r="D590" s="155" t="s">
        <v>503</v>
      </c>
      <c r="E590" s="155" t="s">
        <v>345</v>
      </c>
      <c r="F590" s="156">
        <v>30000</v>
      </c>
      <c r="G590" s="158">
        <v>30000</v>
      </c>
      <c r="H590" s="154">
        <f t="shared" si="9"/>
        <v>100</v>
      </c>
    </row>
    <row r="591" spans="1:8" ht="12.75">
      <c r="A591" s="68">
        <v>580</v>
      </c>
      <c r="B591" s="181" t="s">
        <v>139</v>
      </c>
      <c r="C591" s="155" t="s">
        <v>417</v>
      </c>
      <c r="D591" s="155" t="s">
        <v>503</v>
      </c>
      <c r="E591" s="155" t="s">
        <v>1147</v>
      </c>
      <c r="F591" s="156">
        <v>30000</v>
      </c>
      <c r="G591" s="158">
        <v>30000</v>
      </c>
      <c r="H591" s="154">
        <f t="shared" si="9"/>
        <v>100</v>
      </c>
    </row>
    <row r="592" spans="1:8" ht="12.75">
      <c r="A592" s="68">
        <v>581</v>
      </c>
      <c r="B592" s="181" t="s">
        <v>1059</v>
      </c>
      <c r="C592" s="155" t="s">
        <v>417</v>
      </c>
      <c r="D592" s="155" t="s">
        <v>967</v>
      </c>
      <c r="E592" s="155" t="s">
        <v>345</v>
      </c>
      <c r="F592" s="156">
        <v>8977905.5</v>
      </c>
      <c r="G592" s="158">
        <v>8977905.5</v>
      </c>
      <c r="H592" s="154">
        <f t="shared" si="9"/>
        <v>100</v>
      </c>
    </row>
    <row r="593" spans="1:8" ht="12.75">
      <c r="A593" s="68">
        <v>582</v>
      </c>
      <c r="B593" s="181" t="s">
        <v>867</v>
      </c>
      <c r="C593" s="155" t="s">
        <v>417</v>
      </c>
      <c r="D593" s="155" t="s">
        <v>1164</v>
      </c>
      <c r="E593" s="155" t="s">
        <v>345</v>
      </c>
      <c r="F593" s="156">
        <v>7958126.4</v>
      </c>
      <c r="G593" s="158">
        <v>7958126.4</v>
      </c>
      <c r="H593" s="154">
        <f t="shared" si="9"/>
        <v>100</v>
      </c>
    </row>
    <row r="594" spans="1:8" ht="12.75">
      <c r="A594" s="68">
        <v>583</v>
      </c>
      <c r="B594" s="181" t="s">
        <v>139</v>
      </c>
      <c r="C594" s="155" t="s">
        <v>417</v>
      </c>
      <c r="D594" s="155" t="s">
        <v>1164</v>
      </c>
      <c r="E594" s="155" t="s">
        <v>1147</v>
      </c>
      <c r="F594" s="156">
        <v>7661560.52</v>
      </c>
      <c r="G594" s="158">
        <v>7661560.52</v>
      </c>
      <c r="H594" s="154">
        <f t="shared" si="9"/>
        <v>100</v>
      </c>
    </row>
    <row r="595" spans="1:8" ht="12.75">
      <c r="A595" s="68">
        <v>584</v>
      </c>
      <c r="B595" s="181" t="s">
        <v>671</v>
      </c>
      <c r="C595" s="155" t="s">
        <v>417</v>
      </c>
      <c r="D595" s="155" t="s">
        <v>1164</v>
      </c>
      <c r="E595" s="155" t="s">
        <v>423</v>
      </c>
      <c r="F595" s="156">
        <v>296565.88</v>
      </c>
      <c r="G595" s="158">
        <v>296565.88</v>
      </c>
      <c r="H595" s="154">
        <f t="shared" si="9"/>
        <v>100</v>
      </c>
    </row>
    <row r="596" spans="1:8" ht="12.75">
      <c r="A596" s="68">
        <v>585</v>
      </c>
      <c r="B596" s="181" t="s">
        <v>868</v>
      </c>
      <c r="C596" s="155" t="s">
        <v>417</v>
      </c>
      <c r="D596" s="155" t="s">
        <v>1165</v>
      </c>
      <c r="E596" s="155" t="s">
        <v>345</v>
      </c>
      <c r="F596" s="156">
        <v>854388.76</v>
      </c>
      <c r="G596" s="158">
        <v>854388.76</v>
      </c>
      <c r="H596" s="154">
        <f t="shared" si="9"/>
        <v>100</v>
      </c>
    </row>
    <row r="597" spans="1:8" ht="12.75">
      <c r="A597" s="68">
        <v>586</v>
      </c>
      <c r="B597" s="181" t="s">
        <v>139</v>
      </c>
      <c r="C597" s="155" t="s">
        <v>417</v>
      </c>
      <c r="D597" s="155" t="s">
        <v>1165</v>
      </c>
      <c r="E597" s="155" t="s">
        <v>1147</v>
      </c>
      <c r="F597" s="156">
        <v>854388.76</v>
      </c>
      <c r="G597" s="158">
        <v>854388.76</v>
      </c>
      <c r="H597" s="154">
        <f t="shared" si="9"/>
        <v>100</v>
      </c>
    </row>
    <row r="598" spans="1:8" ht="36">
      <c r="A598" s="68">
        <v>587</v>
      </c>
      <c r="B598" s="181" t="s">
        <v>196</v>
      </c>
      <c r="C598" s="155" t="s">
        <v>417</v>
      </c>
      <c r="D598" s="155" t="s">
        <v>1166</v>
      </c>
      <c r="E598" s="155" t="s">
        <v>345</v>
      </c>
      <c r="F598" s="156">
        <v>50951</v>
      </c>
      <c r="G598" s="158">
        <v>50951</v>
      </c>
      <c r="H598" s="154">
        <f t="shared" si="9"/>
        <v>100</v>
      </c>
    </row>
    <row r="599" spans="1:8" ht="12.75">
      <c r="A599" s="68">
        <v>588</v>
      </c>
      <c r="B599" s="181" t="s">
        <v>671</v>
      </c>
      <c r="C599" s="155" t="s">
        <v>417</v>
      </c>
      <c r="D599" s="155" t="s">
        <v>1166</v>
      </c>
      <c r="E599" s="155" t="s">
        <v>423</v>
      </c>
      <c r="F599" s="156">
        <v>50951</v>
      </c>
      <c r="G599" s="158">
        <v>50951</v>
      </c>
      <c r="H599" s="154">
        <f t="shared" si="9"/>
        <v>100</v>
      </c>
    </row>
    <row r="600" spans="1:8" ht="27" customHeight="1">
      <c r="A600" s="68">
        <v>589</v>
      </c>
      <c r="B600" s="181" t="s">
        <v>869</v>
      </c>
      <c r="C600" s="155" t="s">
        <v>417</v>
      </c>
      <c r="D600" s="155" t="s">
        <v>504</v>
      </c>
      <c r="E600" s="155" t="s">
        <v>345</v>
      </c>
      <c r="F600" s="156">
        <v>114439.34</v>
      </c>
      <c r="G600" s="158">
        <v>114439.34</v>
      </c>
      <c r="H600" s="154">
        <f t="shared" si="9"/>
        <v>100</v>
      </c>
    </row>
    <row r="601" spans="1:8" ht="12.75">
      <c r="A601" s="68">
        <v>590</v>
      </c>
      <c r="B601" s="181" t="s">
        <v>671</v>
      </c>
      <c r="C601" s="155" t="s">
        <v>417</v>
      </c>
      <c r="D601" s="155" t="s">
        <v>504</v>
      </c>
      <c r="E601" s="155" t="s">
        <v>423</v>
      </c>
      <c r="F601" s="156">
        <v>114439.34</v>
      </c>
      <c r="G601" s="158">
        <v>114439.34</v>
      </c>
      <c r="H601" s="154">
        <f t="shared" si="9"/>
        <v>100</v>
      </c>
    </row>
    <row r="602" spans="1:8" ht="12.75">
      <c r="A602" s="68">
        <v>591</v>
      </c>
      <c r="B602" s="184" t="s">
        <v>870</v>
      </c>
      <c r="C602" s="185" t="s">
        <v>297</v>
      </c>
      <c r="D602" s="185" t="s">
        <v>344</v>
      </c>
      <c r="E602" s="185" t="s">
        <v>345</v>
      </c>
      <c r="F602" s="156">
        <v>10646406.29</v>
      </c>
      <c r="G602" s="158">
        <v>10635051.65</v>
      </c>
      <c r="H602" s="154">
        <f t="shared" si="9"/>
        <v>99.89334767347115</v>
      </c>
    </row>
    <row r="603" spans="1:8" ht="26.25" customHeight="1">
      <c r="A603" s="68">
        <v>592</v>
      </c>
      <c r="B603" s="181" t="s">
        <v>997</v>
      </c>
      <c r="C603" s="155" t="s">
        <v>297</v>
      </c>
      <c r="D603" s="155" t="s">
        <v>998</v>
      </c>
      <c r="E603" s="155" t="s">
        <v>345</v>
      </c>
      <c r="F603" s="156">
        <v>8000</v>
      </c>
      <c r="G603" s="158">
        <v>8000</v>
      </c>
      <c r="H603" s="154">
        <f t="shared" si="9"/>
        <v>100</v>
      </c>
    </row>
    <row r="604" spans="1:8" ht="26.25" customHeight="1">
      <c r="A604" s="68">
        <v>593</v>
      </c>
      <c r="B604" s="181" t="s">
        <v>1081</v>
      </c>
      <c r="C604" s="155" t="s">
        <v>297</v>
      </c>
      <c r="D604" s="155" t="s">
        <v>999</v>
      </c>
      <c r="E604" s="155" t="s">
        <v>345</v>
      </c>
      <c r="F604" s="156">
        <v>8000</v>
      </c>
      <c r="G604" s="158">
        <v>8000</v>
      </c>
      <c r="H604" s="154">
        <f t="shared" si="9"/>
        <v>100</v>
      </c>
    </row>
    <row r="605" spans="1:8" ht="17.25" customHeight="1">
      <c r="A605" s="68">
        <v>594</v>
      </c>
      <c r="B605" s="181" t="s">
        <v>1063</v>
      </c>
      <c r="C605" s="155" t="s">
        <v>297</v>
      </c>
      <c r="D605" s="155" t="s">
        <v>999</v>
      </c>
      <c r="E605" s="155" t="s">
        <v>267</v>
      </c>
      <c r="F605" s="156">
        <v>8000</v>
      </c>
      <c r="G605" s="158">
        <v>8000</v>
      </c>
      <c r="H605" s="154">
        <f t="shared" si="9"/>
        <v>100</v>
      </c>
    </row>
    <row r="606" spans="1:8" ht="24" customHeight="1">
      <c r="A606" s="68">
        <v>595</v>
      </c>
      <c r="B606" s="181" t="s">
        <v>1148</v>
      </c>
      <c r="C606" s="155" t="s">
        <v>297</v>
      </c>
      <c r="D606" s="155" t="s">
        <v>1149</v>
      </c>
      <c r="E606" s="155" t="s">
        <v>345</v>
      </c>
      <c r="F606" s="156">
        <v>10638406.29</v>
      </c>
      <c r="G606" s="158">
        <v>10638406.29</v>
      </c>
      <c r="H606" s="154">
        <f t="shared" si="9"/>
        <v>100</v>
      </c>
    </row>
    <row r="607" spans="1:8" ht="25.5" customHeight="1">
      <c r="A607" s="68">
        <v>596</v>
      </c>
      <c r="B607" s="181" t="s">
        <v>1167</v>
      </c>
      <c r="C607" s="155" t="s">
        <v>297</v>
      </c>
      <c r="D607" s="155" t="s">
        <v>1168</v>
      </c>
      <c r="E607" s="155" t="s">
        <v>345</v>
      </c>
      <c r="F607" s="156">
        <v>10638406.29</v>
      </c>
      <c r="G607" s="158">
        <v>10638406.29</v>
      </c>
      <c r="H607" s="154">
        <f t="shared" si="9"/>
        <v>100</v>
      </c>
    </row>
    <row r="608" spans="1:8" ht="12.75">
      <c r="A608" s="68">
        <v>597</v>
      </c>
      <c r="B608" s="181" t="s">
        <v>1082</v>
      </c>
      <c r="C608" s="155" t="s">
        <v>297</v>
      </c>
      <c r="D608" s="155" t="s">
        <v>1169</v>
      </c>
      <c r="E608" s="155" t="s">
        <v>345</v>
      </c>
      <c r="F608" s="156">
        <v>2246358</v>
      </c>
      <c r="G608" s="250">
        <v>2246358</v>
      </c>
      <c r="H608" s="154">
        <f t="shared" si="9"/>
        <v>100</v>
      </c>
    </row>
    <row r="609" spans="1:8" ht="24">
      <c r="A609" s="68">
        <v>598</v>
      </c>
      <c r="B609" s="181" t="s">
        <v>1057</v>
      </c>
      <c r="C609" s="155" t="s">
        <v>297</v>
      </c>
      <c r="D609" s="155" t="s">
        <v>1169</v>
      </c>
      <c r="E609" s="155" t="s">
        <v>264</v>
      </c>
      <c r="F609" s="156">
        <v>1947513.35</v>
      </c>
      <c r="G609" s="250">
        <v>1947513.35</v>
      </c>
      <c r="H609" s="154">
        <f t="shared" si="9"/>
        <v>100</v>
      </c>
    </row>
    <row r="610" spans="1:8" ht="24">
      <c r="A610" s="68">
        <v>599</v>
      </c>
      <c r="B610" s="181" t="s">
        <v>1069</v>
      </c>
      <c r="C610" s="155" t="s">
        <v>297</v>
      </c>
      <c r="D610" s="155" t="s">
        <v>1169</v>
      </c>
      <c r="E610" s="155" t="s">
        <v>265</v>
      </c>
      <c r="F610" s="156">
        <v>1230</v>
      </c>
      <c r="G610" s="250">
        <v>1230</v>
      </c>
      <c r="H610" s="154">
        <f t="shared" si="9"/>
        <v>100</v>
      </c>
    </row>
    <row r="611" spans="1:8" ht="24">
      <c r="A611" s="68">
        <v>600</v>
      </c>
      <c r="B611" s="224" t="s">
        <v>1073</v>
      </c>
      <c r="C611" s="225" t="s">
        <v>297</v>
      </c>
      <c r="D611" s="225" t="s">
        <v>1169</v>
      </c>
      <c r="E611" s="225" t="s">
        <v>269</v>
      </c>
      <c r="F611" s="226">
        <v>74116.82</v>
      </c>
      <c r="G611" s="251">
        <v>74116.82</v>
      </c>
      <c r="H611" s="227">
        <f t="shared" si="9"/>
        <v>100</v>
      </c>
    </row>
    <row r="612" spans="1:8" ht="24.75" customHeight="1">
      <c r="A612" s="68">
        <v>601</v>
      </c>
      <c r="B612" s="224" t="s">
        <v>1062</v>
      </c>
      <c r="C612" s="225" t="s">
        <v>297</v>
      </c>
      <c r="D612" s="225" t="s">
        <v>1169</v>
      </c>
      <c r="E612" s="225" t="s">
        <v>266</v>
      </c>
      <c r="F612" s="226">
        <v>50305.5</v>
      </c>
      <c r="G612" s="251">
        <v>50305.5</v>
      </c>
      <c r="H612" s="227">
        <f t="shared" si="9"/>
        <v>100</v>
      </c>
    </row>
    <row r="613" spans="1:8" ht="14.25" customHeight="1">
      <c r="A613" s="68">
        <v>602</v>
      </c>
      <c r="B613" s="224" t="s">
        <v>1063</v>
      </c>
      <c r="C613" s="225" t="s">
        <v>297</v>
      </c>
      <c r="D613" s="225" t="s">
        <v>1169</v>
      </c>
      <c r="E613" s="225" t="s">
        <v>267</v>
      </c>
      <c r="F613" s="226">
        <v>171274.13</v>
      </c>
      <c r="G613" s="251">
        <v>171274.13</v>
      </c>
      <c r="H613" s="227">
        <f t="shared" si="9"/>
        <v>100</v>
      </c>
    </row>
    <row r="614" spans="1:8" ht="12.75">
      <c r="A614" s="68">
        <v>603</v>
      </c>
      <c r="B614" s="224" t="s">
        <v>1071</v>
      </c>
      <c r="C614" s="225" t="s">
        <v>297</v>
      </c>
      <c r="D614" s="225" t="s">
        <v>1169</v>
      </c>
      <c r="E614" s="225" t="s">
        <v>271</v>
      </c>
      <c r="F614" s="226">
        <v>1918.2</v>
      </c>
      <c r="G614" s="251">
        <v>1918.2</v>
      </c>
      <c r="H614" s="223">
        <f t="shared" si="9"/>
        <v>100</v>
      </c>
    </row>
    <row r="615" spans="1:8" ht="12.75">
      <c r="A615" s="68">
        <v>604</v>
      </c>
      <c r="B615" s="224" t="s">
        <v>871</v>
      </c>
      <c r="C615" s="225" t="s">
        <v>297</v>
      </c>
      <c r="D615" s="225" t="s">
        <v>505</v>
      </c>
      <c r="E615" s="225" t="s">
        <v>345</v>
      </c>
      <c r="F615" s="226">
        <v>8392048.29</v>
      </c>
      <c r="G615" s="228">
        <v>8392048.29</v>
      </c>
      <c r="H615" s="227">
        <f t="shared" si="9"/>
        <v>100</v>
      </c>
    </row>
    <row r="616" spans="1:8" ht="27" customHeight="1">
      <c r="A616" s="68">
        <v>605</v>
      </c>
      <c r="B616" s="181" t="s">
        <v>864</v>
      </c>
      <c r="C616" s="155" t="s">
        <v>297</v>
      </c>
      <c r="D616" s="155" t="s">
        <v>505</v>
      </c>
      <c r="E616" s="155" t="s">
        <v>1157</v>
      </c>
      <c r="F616" s="156">
        <v>8392048.29</v>
      </c>
      <c r="G616" s="158">
        <v>8392048.29</v>
      </c>
      <c r="H616" s="154">
        <f t="shared" si="9"/>
        <v>100</v>
      </c>
    </row>
    <row r="617" spans="1:8" ht="12.75">
      <c r="A617" s="68">
        <v>606</v>
      </c>
      <c r="B617" s="184" t="s">
        <v>872</v>
      </c>
      <c r="C617" s="185" t="s">
        <v>352</v>
      </c>
      <c r="D617" s="185" t="s">
        <v>344</v>
      </c>
      <c r="E617" s="185" t="s">
        <v>345</v>
      </c>
      <c r="F617" s="156">
        <v>115945801.75</v>
      </c>
      <c r="G617" s="158">
        <v>105005622.56</v>
      </c>
      <c r="H617" s="154">
        <f t="shared" si="9"/>
        <v>90.56440248385277</v>
      </c>
    </row>
    <row r="618" spans="1:8" ht="12.75">
      <c r="A618" s="68">
        <v>607</v>
      </c>
      <c r="B618" s="184" t="s">
        <v>873</v>
      </c>
      <c r="C618" s="185" t="s">
        <v>298</v>
      </c>
      <c r="D618" s="185" t="s">
        <v>344</v>
      </c>
      <c r="E618" s="185" t="s">
        <v>345</v>
      </c>
      <c r="F618" s="156">
        <v>7399571.81</v>
      </c>
      <c r="G618" s="158">
        <v>7399571.81</v>
      </c>
      <c r="H618" s="154">
        <f t="shared" si="9"/>
        <v>100</v>
      </c>
    </row>
    <row r="619" spans="1:8" ht="12.75">
      <c r="A619" s="68">
        <v>608</v>
      </c>
      <c r="B619" s="181" t="s">
        <v>1059</v>
      </c>
      <c r="C619" s="155" t="s">
        <v>298</v>
      </c>
      <c r="D619" s="155" t="s">
        <v>967</v>
      </c>
      <c r="E619" s="155" t="s">
        <v>345</v>
      </c>
      <c r="F619" s="156">
        <v>7399571.81</v>
      </c>
      <c r="G619" s="158">
        <v>7399571.81</v>
      </c>
      <c r="H619" s="154">
        <f t="shared" si="9"/>
        <v>100</v>
      </c>
    </row>
    <row r="620" spans="1:8" ht="24" customHeight="1">
      <c r="A620" s="68">
        <v>609</v>
      </c>
      <c r="B620" s="181" t="s">
        <v>874</v>
      </c>
      <c r="C620" s="155" t="s">
        <v>298</v>
      </c>
      <c r="D620" s="155" t="s">
        <v>217</v>
      </c>
      <c r="E620" s="155" t="s">
        <v>345</v>
      </c>
      <c r="F620" s="156">
        <v>7399571.81</v>
      </c>
      <c r="G620" s="158">
        <v>7399571.81</v>
      </c>
      <c r="H620" s="154">
        <f t="shared" si="9"/>
        <v>100</v>
      </c>
    </row>
    <row r="621" spans="1:8" ht="12.75">
      <c r="A621" s="68">
        <v>610</v>
      </c>
      <c r="B621" s="181" t="s">
        <v>875</v>
      </c>
      <c r="C621" s="155" t="s">
        <v>298</v>
      </c>
      <c r="D621" s="155" t="s">
        <v>217</v>
      </c>
      <c r="E621" s="155" t="s">
        <v>278</v>
      </c>
      <c r="F621" s="156">
        <v>7399571.81</v>
      </c>
      <c r="G621" s="158">
        <v>7399571.81</v>
      </c>
      <c r="H621" s="154">
        <f t="shared" si="9"/>
        <v>100</v>
      </c>
    </row>
    <row r="622" spans="1:8" ht="12.75">
      <c r="A622" s="68">
        <v>611</v>
      </c>
      <c r="B622" s="184" t="s">
        <v>876</v>
      </c>
      <c r="C622" s="185" t="s">
        <v>414</v>
      </c>
      <c r="D622" s="185" t="s">
        <v>344</v>
      </c>
      <c r="E622" s="185" t="s">
        <v>345</v>
      </c>
      <c r="F622" s="156">
        <v>101537844.3</v>
      </c>
      <c r="G622" s="158">
        <v>92063533.53</v>
      </c>
      <c r="H622" s="154">
        <f t="shared" si="9"/>
        <v>90.66918267241567</v>
      </c>
    </row>
    <row r="623" spans="1:8" ht="24" customHeight="1">
      <c r="A623" s="68">
        <v>612</v>
      </c>
      <c r="B623" s="181" t="s">
        <v>480</v>
      </c>
      <c r="C623" s="155" t="s">
        <v>414</v>
      </c>
      <c r="D623" s="155" t="s">
        <v>481</v>
      </c>
      <c r="E623" s="155" t="s">
        <v>345</v>
      </c>
      <c r="F623" s="156">
        <v>29440700</v>
      </c>
      <c r="G623" s="252">
        <f>G624</f>
        <v>29440700</v>
      </c>
      <c r="H623" s="154">
        <f t="shared" si="9"/>
        <v>100</v>
      </c>
    </row>
    <row r="624" spans="1:8" ht="39" customHeight="1">
      <c r="A624" s="68">
        <v>613</v>
      </c>
      <c r="B624" s="181" t="s">
        <v>218</v>
      </c>
      <c r="C624" s="155" t="s">
        <v>414</v>
      </c>
      <c r="D624" s="155" t="s">
        <v>219</v>
      </c>
      <c r="E624" s="155" t="s">
        <v>345</v>
      </c>
      <c r="F624" s="156">
        <v>29440700</v>
      </c>
      <c r="G624" s="158">
        <v>29440700</v>
      </c>
      <c r="H624" s="154">
        <f t="shared" si="9"/>
        <v>100</v>
      </c>
    </row>
    <row r="625" spans="1:8" ht="25.5" customHeight="1">
      <c r="A625" s="68">
        <v>614</v>
      </c>
      <c r="B625" s="181" t="s">
        <v>877</v>
      </c>
      <c r="C625" s="155" t="s">
        <v>414</v>
      </c>
      <c r="D625" s="155" t="s">
        <v>506</v>
      </c>
      <c r="E625" s="155" t="s">
        <v>345</v>
      </c>
      <c r="F625" s="156">
        <v>496400</v>
      </c>
      <c r="G625" s="158">
        <v>496400</v>
      </c>
      <c r="H625" s="154">
        <f t="shared" si="9"/>
        <v>100</v>
      </c>
    </row>
    <row r="626" spans="1:8" ht="12.75">
      <c r="A626" s="68">
        <v>615</v>
      </c>
      <c r="B626" s="181" t="s">
        <v>878</v>
      </c>
      <c r="C626" s="155" t="s">
        <v>414</v>
      </c>
      <c r="D626" s="155" t="s">
        <v>506</v>
      </c>
      <c r="E626" s="155" t="s">
        <v>279</v>
      </c>
      <c r="F626" s="156">
        <v>496400</v>
      </c>
      <c r="G626" s="158">
        <v>496400</v>
      </c>
      <c r="H626" s="154">
        <f t="shared" si="9"/>
        <v>100</v>
      </c>
    </row>
    <row r="627" spans="1:8" ht="24">
      <c r="A627" s="68">
        <v>616</v>
      </c>
      <c r="B627" s="181" t="s">
        <v>879</v>
      </c>
      <c r="C627" s="155" t="s">
        <v>414</v>
      </c>
      <c r="D627" s="155" t="s">
        <v>507</v>
      </c>
      <c r="E627" s="155" t="s">
        <v>345</v>
      </c>
      <c r="F627" s="156">
        <v>1401200</v>
      </c>
      <c r="G627" s="158">
        <v>1401200</v>
      </c>
      <c r="H627" s="154">
        <f t="shared" si="9"/>
        <v>100</v>
      </c>
    </row>
    <row r="628" spans="1:8" ht="12.75">
      <c r="A628" s="68">
        <v>617</v>
      </c>
      <c r="B628" s="181" t="s">
        <v>878</v>
      </c>
      <c r="C628" s="155" t="s">
        <v>414</v>
      </c>
      <c r="D628" s="155" t="s">
        <v>507</v>
      </c>
      <c r="E628" s="155" t="s">
        <v>279</v>
      </c>
      <c r="F628" s="156">
        <v>1401200</v>
      </c>
      <c r="G628" s="158">
        <v>1401200</v>
      </c>
      <c r="H628" s="154">
        <f t="shared" si="9"/>
        <v>100</v>
      </c>
    </row>
    <row r="629" spans="1:8" ht="24">
      <c r="A629" s="68">
        <v>618</v>
      </c>
      <c r="B629" s="181" t="s">
        <v>880</v>
      </c>
      <c r="C629" s="155" t="s">
        <v>414</v>
      </c>
      <c r="D629" s="155" t="s">
        <v>508</v>
      </c>
      <c r="E629" s="155" t="s">
        <v>345</v>
      </c>
      <c r="F629" s="156">
        <v>18729400</v>
      </c>
      <c r="G629" s="158">
        <v>18729400</v>
      </c>
      <c r="H629" s="154">
        <f t="shared" si="9"/>
        <v>100</v>
      </c>
    </row>
    <row r="630" spans="1:8" ht="12.75">
      <c r="A630" s="68">
        <v>619</v>
      </c>
      <c r="B630" s="181" t="s">
        <v>878</v>
      </c>
      <c r="C630" s="155" t="s">
        <v>414</v>
      </c>
      <c r="D630" s="155" t="s">
        <v>508</v>
      </c>
      <c r="E630" s="155" t="s">
        <v>279</v>
      </c>
      <c r="F630" s="156">
        <v>18729400</v>
      </c>
      <c r="G630" s="158">
        <v>18729400</v>
      </c>
      <c r="H630" s="154">
        <f t="shared" si="9"/>
        <v>100</v>
      </c>
    </row>
    <row r="631" spans="1:8" ht="27" customHeight="1">
      <c r="A631" s="68">
        <v>620</v>
      </c>
      <c r="B631" s="181" t="s">
        <v>881</v>
      </c>
      <c r="C631" s="155" t="s">
        <v>414</v>
      </c>
      <c r="D631" s="155" t="s">
        <v>509</v>
      </c>
      <c r="E631" s="155" t="s">
        <v>345</v>
      </c>
      <c r="F631" s="156">
        <v>8813700</v>
      </c>
      <c r="G631" s="158">
        <v>8813700</v>
      </c>
      <c r="H631" s="154">
        <f t="shared" si="9"/>
        <v>100</v>
      </c>
    </row>
    <row r="632" spans="1:8" ht="12.75">
      <c r="A632" s="68">
        <v>621</v>
      </c>
      <c r="B632" s="181" t="s">
        <v>878</v>
      </c>
      <c r="C632" s="155" t="s">
        <v>414</v>
      </c>
      <c r="D632" s="155" t="s">
        <v>509</v>
      </c>
      <c r="E632" s="155" t="s">
        <v>279</v>
      </c>
      <c r="F632" s="156">
        <v>8813700</v>
      </c>
      <c r="G632" s="158">
        <v>8813700</v>
      </c>
      <c r="H632" s="154">
        <f t="shared" si="9"/>
        <v>100</v>
      </c>
    </row>
    <row r="633" spans="1:8" ht="37.5" customHeight="1">
      <c r="A633" s="68">
        <v>622</v>
      </c>
      <c r="B633" s="181" t="s">
        <v>882</v>
      </c>
      <c r="C633" s="155" t="s">
        <v>414</v>
      </c>
      <c r="D633" s="155" t="s">
        <v>220</v>
      </c>
      <c r="E633" s="155" t="s">
        <v>345</v>
      </c>
      <c r="F633" s="156">
        <v>5923183.2</v>
      </c>
      <c r="G633" s="158">
        <v>5820568</v>
      </c>
      <c r="H633" s="154">
        <f t="shared" si="9"/>
        <v>98.26756666921935</v>
      </c>
    </row>
    <row r="634" spans="1:8" ht="27" customHeight="1">
      <c r="A634" s="68">
        <v>623</v>
      </c>
      <c r="B634" s="181" t="s">
        <v>883</v>
      </c>
      <c r="C634" s="155" t="s">
        <v>414</v>
      </c>
      <c r="D634" s="155" t="s">
        <v>220</v>
      </c>
      <c r="E634" s="155" t="s">
        <v>280</v>
      </c>
      <c r="F634" s="156">
        <v>5923183.2</v>
      </c>
      <c r="G634" s="158">
        <v>5820568</v>
      </c>
      <c r="H634" s="154">
        <f t="shared" si="9"/>
        <v>98.26756666921935</v>
      </c>
    </row>
    <row r="635" spans="1:8" ht="50.25" customHeight="1">
      <c r="A635" s="68">
        <v>624</v>
      </c>
      <c r="B635" s="181" t="s">
        <v>884</v>
      </c>
      <c r="C635" s="155" t="s">
        <v>414</v>
      </c>
      <c r="D635" s="155" t="s">
        <v>221</v>
      </c>
      <c r="E635" s="155" t="s">
        <v>345</v>
      </c>
      <c r="F635" s="156">
        <v>54435000</v>
      </c>
      <c r="G635" s="158">
        <v>47162207.43</v>
      </c>
      <c r="H635" s="154">
        <f t="shared" si="9"/>
        <v>86.63949192615046</v>
      </c>
    </row>
    <row r="636" spans="1:8" ht="25.5" customHeight="1">
      <c r="A636" s="68">
        <v>625</v>
      </c>
      <c r="B636" s="181" t="s">
        <v>883</v>
      </c>
      <c r="C636" s="155" t="s">
        <v>414</v>
      </c>
      <c r="D636" s="155" t="s">
        <v>221</v>
      </c>
      <c r="E636" s="155" t="s">
        <v>280</v>
      </c>
      <c r="F636" s="156">
        <v>54435000</v>
      </c>
      <c r="G636" s="158">
        <v>47162207.43</v>
      </c>
      <c r="H636" s="154">
        <f t="shared" si="9"/>
        <v>86.63949192615046</v>
      </c>
    </row>
    <row r="637" spans="1:8" ht="48">
      <c r="A637" s="68">
        <v>626</v>
      </c>
      <c r="B637" s="181" t="s">
        <v>885</v>
      </c>
      <c r="C637" s="155" t="s">
        <v>414</v>
      </c>
      <c r="D637" s="155" t="s">
        <v>222</v>
      </c>
      <c r="E637" s="155" t="s">
        <v>345</v>
      </c>
      <c r="F637" s="156">
        <v>11048000</v>
      </c>
      <c r="G637" s="158">
        <v>8949097</v>
      </c>
      <c r="H637" s="154">
        <f t="shared" si="9"/>
        <v>81.0019641564084</v>
      </c>
    </row>
    <row r="638" spans="1:8" ht="12.75" customHeight="1">
      <c r="A638" s="68">
        <v>627</v>
      </c>
      <c r="B638" s="181" t="s">
        <v>1063</v>
      </c>
      <c r="C638" s="155" t="s">
        <v>414</v>
      </c>
      <c r="D638" s="155" t="s">
        <v>222</v>
      </c>
      <c r="E638" s="155" t="s">
        <v>267</v>
      </c>
      <c r="F638" s="156">
        <v>150000</v>
      </c>
      <c r="G638" s="158">
        <v>109912.92</v>
      </c>
      <c r="H638" s="154">
        <f t="shared" si="9"/>
        <v>73.27528</v>
      </c>
    </row>
    <row r="639" spans="1:8" ht="24">
      <c r="A639" s="68">
        <v>628</v>
      </c>
      <c r="B639" s="181" t="s">
        <v>883</v>
      </c>
      <c r="C639" s="155" t="s">
        <v>414</v>
      </c>
      <c r="D639" s="155" t="s">
        <v>222</v>
      </c>
      <c r="E639" s="155" t="s">
        <v>280</v>
      </c>
      <c r="F639" s="156">
        <v>10898000</v>
      </c>
      <c r="G639" s="158">
        <v>8839184.08</v>
      </c>
      <c r="H639" s="154">
        <f t="shared" si="9"/>
        <v>81.10831418608919</v>
      </c>
    </row>
    <row r="640" spans="1:8" ht="12.75">
      <c r="A640" s="68">
        <v>629</v>
      </c>
      <c r="B640" s="181" t="s">
        <v>1059</v>
      </c>
      <c r="C640" s="155" t="s">
        <v>414</v>
      </c>
      <c r="D640" s="155" t="s">
        <v>967</v>
      </c>
      <c r="E640" s="155" t="s">
        <v>345</v>
      </c>
      <c r="F640" s="156">
        <v>690961.1</v>
      </c>
      <c r="G640" s="158">
        <v>690961.1</v>
      </c>
      <c r="H640" s="154">
        <f t="shared" si="9"/>
        <v>100</v>
      </c>
    </row>
    <row r="641" spans="1:8" ht="12.75">
      <c r="A641" s="68">
        <v>630</v>
      </c>
      <c r="B641" s="181" t="s">
        <v>1078</v>
      </c>
      <c r="C641" s="155" t="s">
        <v>414</v>
      </c>
      <c r="D641" s="155" t="s">
        <v>996</v>
      </c>
      <c r="E641" s="155" t="s">
        <v>345</v>
      </c>
      <c r="F641" s="156">
        <v>275000</v>
      </c>
      <c r="G641" s="158">
        <v>275000</v>
      </c>
      <c r="H641" s="154">
        <f t="shared" si="9"/>
        <v>100</v>
      </c>
    </row>
    <row r="642" spans="1:8" ht="26.25" customHeight="1">
      <c r="A642" s="68">
        <v>631</v>
      </c>
      <c r="B642" s="181" t="s">
        <v>117</v>
      </c>
      <c r="C642" s="155" t="s">
        <v>414</v>
      </c>
      <c r="D642" s="155" t="s">
        <v>996</v>
      </c>
      <c r="E642" s="155" t="s">
        <v>268</v>
      </c>
      <c r="F642" s="156">
        <v>275000</v>
      </c>
      <c r="G642" s="158">
        <v>275000</v>
      </c>
      <c r="H642" s="154">
        <f t="shared" si="9"/>
        <v>100</v>
      </c>
    </row>
    <row r="643" spans="1:8" ht="27.75" customHeight="1">
      <c r="A643" s="68">
        <v>632</v>
      </c>
      <c r="B643" s="181" t="s">
        <v>886</v>
      </c>
      <c r="C643" s="155" t="s">
        <v>414</v>
      </c>
      <c r="D643" s="155" t="s">
        <v>223</v>
      </c>
      <c r="E643" s="155" t="s">
        <v>345</v>
      </c>
      <c r="F643" s="156">
        <v>415961.1</v>
      </c>
      <c r="G643" s="158">
        <v>415961.1</v>
      </c>
      <c r="H643" s="154">
        <f t="shared" si="9"/>
        <v>100</v>
      </c>
    </row>
    <row r="644" spans="1:8" ht="27.75" customHeight="1">
      <c r="A644" s="68">
        <v>633</v>
      </c>
      <c r="B644" s="181" t="s">
        <v>883</v>
      </c>
      <c r="C644" s="155" t="s">
        <v>414</v>
      </c>
      <c r="D644" s="155" t="s">
        <v>223</v>
      </c>
      <c r="E644" s="155" t="s">
        <v>280</v>
      </c>
      <c r="F644" s="156">
        <v>415961.1</v>
      </c>
      <c r="G644" s="158">
        <v>415961.1</v>
      </c>
      <c r="H644" s="154">
        <f t="shared" si="9"/>
        <v>100</v>
      </c>
    </row>
    <row r="645" spans="1:8" ht="13.5" customHeight="1">
      <c r="A645" s="68">
        <v>634</v>
      </c>
      <c r="B645" s="184" t="s">
        <v>887</v>
      </c>
      <c r="C645" s="185" t="s">
        <v>415</v>
      </c>
      <c r="D645" s="185" t="s">
        <v>344</v>
      </c>
      <c r="E645" s="185" t="s">
        <v>345</v>
      </c>
      <c r="F645" s="156">
        <v>7008385.64</v>
      </c>
      <c r="G645" s="158">
        <v>5542517.22</v>
      </c>
      <c r="H645" s="154">
        <f t="shared" si="9"/>
        <v>79.0840787693869</v>
      </c>
    </row>
    <row r="646" spans="1:8" ht="38.25" customHeight="1">
      <c r="A646" s="68">
        <v>635</v>
      </c>
      <c r="B646" s="181" t="s">
        <v>224</v>
      </c>
      <c r="C646" s="155" t="s">
        <v>415</v>
      </c>
      <c r="D646" s="155" t="s">
        <v>225</v>
      </c>
      <c r="E646" s="155" t="s">
        <v>345</v>
      </c>
      <c r="F646" s="156">
        <v>320000</v>
      </c>
      <c r="G646" s="158">
        <v>320000</v>
      </c>
      <c r="H646" s="154">
        <f t="shared" si="9"/>
        <v>100</v>
      </c>
    </row>
    <row r="647" spans="1:8" ht="36">
      <c r="A647" s="68">
        <v>636</v>
      </c>
      <c r="B647" s="181" t="s">
        <v>888</v>
      </c>
      <c r="C647" s="155" t="s">
        <v>415</v>
      </c>
      <c r="D647" s="155" t="s">
        <v>226</v>
      </c>
      <c r="E647" s="155" t="s">
        <v>345</v>
      </c>
      <c r="F647" s="156">
        <v>320000</v>
      </c>
      <c r="G647" s="158">
        <v>320000</v>
      </c>
      <c r="H647" s="154">
        <f t="shared" si="9"/>
        <v>100</v>
      </c>
    </row>
    <row r="648" spans="1:8" ht="13.5" customHeight="1">
      <c r="A648" s="68">
        <v>637</v>
      </c>
      <c r="B648" s="181" t="s">
        <v>1063</v>
      </c>
      <c r="C648" s="155" t="s">
        <v>415</v>
      </c>
      <c r="D648" s="155" t="s">
        <v>226</v>
      </c>
      <c r="E648" s="155" t="s">
        <v>267</v>
      </c>
      <c r="F648" s="156">
        <v>320000</v>
      </c>
      <c r="G648" s="158">
        <v>320000</v>
      </c>
      <c r="H648" s="154">
        <f t="shared" si="9"/>
        <v>100</v>
      </c>
    </row>
    <row r="649" spans="1:8" ht="39.75" customHeight="1">
      <c r="A649" s="68">
        <v>638</v>
      </c>
      <c r="B649" s="181" t="s">
        <v>882</v>
      </c>
      <c r="C649" s="155" t="s">
        <v>415</v>
      </c>
      <c r="D649" s="155" t="s">
        <v>220</v>
      </c>
      <c r="E649" s="155" t="s">
        <v>345</v>
      </c>
      <c r="F649" s="156">
        <v>786816.8</v>
      </c>
      <c r="G649" s="158">
        <v>696694.22</v>
      </c>
      <c r="H649" s="154">
        <f t="shared" si="9"/>
        <v>88.54592581144682</v>
      </c>
    </row>
    <row r="650" spans="1:8" ht="26.25" customHeight="1">
      <c r="A650" s="68">
        <v>639</v>
      </c>
      <c r="B650" s="181" t="s">
        <v>673</v>
      </c>
      <c r="C650" s="155" t="s">
        <v>415</v>
      </c>
      <c r="D650" s="155" t="s">
        <v>220</v>
      </c>
      <c r="E650" s="155" t="s">
        <v>275</v>
      </c>
      <c r="F650" s="156">
        <v>604278.2</v>
      </c>
      <c r="G650" s="158">
        <v>575688.76</v>
      </c>
      <c r="H650" s="154">
        <f t="shared" si="9"/>
        <v>95.26882816557011</v>
      </c>
    </row>
    <row r="651" spans="1:8" ht="24">
      <c r="A651" s="68">
        <v>640</v>
      </c>
      <c r="B651" s="181" t="s">
        <v>1062</v>
      </c>
      <c r="C651" s="155" t="s">
        <v>415</v>
      </c>
      <c r="D651" s="155" t="s">
        <v>220</v>
      </c>
      <c r="E651" s="155" t="s">
        <v>266</v>
      </c>
      <c r="F651" s="156">
        <v>47522.4</v>
      </c>
      <c r="G651" s="158">
        <v>15975.71</v>
      </c>
      <c r="H651" s="154">
        <f t="shared" si="9"/>
        <v>33.617220510748616</v>
      </c>
    </row>
    <row r="652" spans="1:8" ht="15.75" customHeight="1">
      <c r="A652" s="68">
        <v>641</v>
      </c>
      <c r="B652" s="181" t="s">
        <v>1063</v>
      </c>
      <c r="C652" s="155" t="s">
        <v>415</v>
      </c>
      <c r="D652" s="155" t="s">
        <v>220</v>
      </c>
      <c r="E652" s="155" t="s">
        <v>267</v>
      </c>
      <c r="F652" s="156">
        <v>135016.2</v>
      </c>
      <c r="G652" s="158">
        <v>105029.75</v>
      </c>
      <c r="H652" s="154">
        <f t="shared" si="9"/>
        <v>77.79047995721994</v>
      </c>
    </row>
    <row r="653" spans="1:8" ht="48.75" customHeight="1">
      <c r="A653" s="68">
        <v>642</v>
      </c>
      <c r="B653" s="181" t="s">
        <v>884</v>
      </c>
      <c r="C653" s="155" t="s">
        <v>415</v>
      </c>
      <c r="D653" s="155" t="s">
        <v>221</v>
      </c>
      <c r="E653" s="155" t="s">
        <v>345</v>
      </c>
      <c r="F653" s="156">
        <v>5400000</v>
      </c>
      <c r="G653" s="158">
        <v>4026160.01</v>
      </c>
      <c r="H653" s="154">
        <f aca="true" t="shared" si="10" ref="H653:H681">G653/F653*100</f>
        <v>74.5585187037037</v>
      </c>
    </row>
    <row r="654" spans="1:8" ht="24">
      <c r="A654" s="68">
        <v>643</v>
      </c>
      <c r="B654" s="181" t="s">
        <v>673</v>
      </c>
      <c r="C654" s="155" t="s">
        <v>415</v>
      </c>
      <c r="D654" s="155" t="s">
        <v>221</v>
      </c>
      <c r="E654" s="155" t="s">
        <v>275</v>
      </c>
      <c r="F654" s="156">
        <v>2696168.58</v>
      </c>
      <c r="G654" s="158">
        <v>2623451.07</v>
      </c>
      <c r="H654" s="154">
        <f t="shared" si="10"/>
        <v>97.30293162900072</v>
      </c>
    </row>
    <row r="655" spans="1:8" ht="24">
      <c r="A655" s="68">
        <v>644</v>
      </c>
      <c r="B655" s="181" t="s">
        <v>1062</v>
      </c>
      <c r="C655" s="155" t="s">
        <v>415</v>
      </c>
      <c r="D655" s="155" t="s">
        <v>221</v>
      </c>
      <c r="E655" s="155" t="s">
        <v>266</v>
      </c>
      <c r="F655" s="156">
        <v>587831.42</v>
      </c>
      <c r="G655" s="158">
        <v>469441.67</v>
      </c>
      <c r="H655" s="154">
        <f t="shared" si="10"/>
        <v>79.8599145993251</v>
      </c>
    </row>
    <row r="656" spans="1:8" ht="16.5" customHeight="1">
      <c r="A656" s="68">
        <v>645</v>
      </c>
      <c r="B656" s="181" t="s">
        <v>1063</v>
      </c>
      <c r="C656" s="155" t="s">
        <v>415</v>
      </c>
      <c r="D656" s="155" t="s">
        <v>221</v>
      </c>
      <c r="E656" s="155" t="s">
        <v>267</v>
      </c>
      <c r="F656" s="156">
        <v>2116000</v>
      </c>
      <c r="G656" s="158">
        <v>933267.27</v>
      </c>
      <c r="H656" s="154">
        <f t="shared" si="10"/>
        <v>44.10525850661626</v>
      </c>
    </row>
    <row r="657" spans="1:8" ht="12.75">
      <c r="A657" s="68">
        <v>646</v>
      </c>
      <c r="B657" s="181" t="s">
        <v>1059</v>
      </c>
      <c r="C657" s="155" t="s">
        <v>415</v>
      </c>
      <c r="D657" s="155" t="s">
        <v>967</v>
      </c>
      <c r="E657" s="155" t="s">
        <v>345</v>
      </c>
      <c r="F657" s="156">
        <v>501568.84</v>
      </c>
      <c r="G657" s="158">
        <v>499662.99</v>
      </c>
      <c r="H657" s="154">
        <f t="shared" si="10"/>
        <v>99.62002224859103</v>
      </c>
    </row>
    <row r="658" spans="1:8" ht="48.75" customHeight="1">
      <c r="A658" s="68">
        <v>647</v>
      </c>
      <c r="B658" s="181" t="s">
        <v>134</v>
      </c>
      <c r="C658" s="155" t="s">
        <v>415</v>
      </c>
      <c r="D658" s="155" t="s">
        <v>590</v>
      </c>
      <c r="E658" s="155" t="s">
        <v>345</v>
      </c>
      <c r="F658" s="156">
        <v>501568.84</v>
      </c>
      <c r="G658" s="158">
        <v>499662.99</v>
      </c>
      <c r="H658" s="154">
        <f t="shared" si="10"/>
        <v>99.62002224859103</v>
      </c>
    </row>
    <row r="659" spans="1:8" ht="48">
      <c r="A659" s="68">
        <v>648</v>
      </c>
      <c r="B659" s="181" t="s">
        <v>135</v>
      </c>
      <c r="C659" s="155" t="s">
        <v>415</v>
      </c>
      <c r="D659" s="155" t="s">
        <v>590</v>
      </c>
      <c r="E659" s="155" t="s">
        <v>591</v>
      </c>
      <c r="F659" s="156">
        <v>501568.84</v>
      </c>
      <c r="G659" s="158">
        <v>499662.99</v>
      </c>
      <c r="H659" s="154">
        <f t="shared" si="10"/>
        <v>99.62002224859103</v>
      </c>
    </row>
    <row r="660" spans="1:8" ht="12.75">
      <c r="A660" s="68">
        <v>649</v>
      </c>
      <c r="B660" s="184" t="s">
        <v>510</v>
      </c>
      <c r="C660" s="185" t="s">
        <v>313</v>
      </c>
      <c r="D660" s="185" t="s">
        <v>344</v>
      </c>
      <c r="E660" s="185" t="s">
        <v>345</v>
      </c>
      <c r="F660" s="156">
        <v>250000</v>
      </c>
      <c r="G660" s="158">
        <v>250000</v>
      </c>
      <c r="H660" s="154">
        <f t="shared" si="10"/>
        <v>100</v>
      </c>
    </row>
    <row r="661" spans="1:8" ht="13.5" customHeight="1">
      <c r="A661" s="68">
        <v>650</v>
      </c>
      <c r="B661" s="184" t="s">
        <v>889</v>
      </c>
      <c r="C661" s="185" t="s">
        <v>314</v>
      </c>
      <c r="D661" s="185" t="s">
        <v>344</v>
      </c>
      <c r="E661" s="185" t="s">
        <v>345</v>
      </c>
      <c r="F661" s="156">
        <v>250000</v>
      </c>
      <c r="G661" s="158">
        <v>250000</v>
      </c>
      <c r="H661" s="154">
        <f t="shared" si="10"/>
        <v>100</v>
      </c>
    </row>
    <row r="662" spans="1:8" ht="24.75" customHeight="1">
      <c r="A662" s="68">
        <v>651</v>
      </c>
      <c r="B662" s="181" t="s">
        <v>205</v>
      </c>
      <c r="C662" s="155" t="s">
        <v>314</v>
      </c>
      <c r="D662" s="155" t="s">
        <v>206</v>
      </c>
      <c r="E662" s="155" t="s">
        <v>345</v>
      </c>
      <c r="F662" s="156">
        <v>250000</v>
      </c>
      <c r="G662" s="158">
        <v>250000</v>
      </c>
      <c r="H662" s="154">
        <f t="shared" si="10"/>
        <v>100</v>
      </c>
    </row>
    <row r="663" spans="1:8" ht="24">
      <c r="A663" s="68">
        <v>652</v>
      </c>
      <c r="B663" s="181" t="s">
        <v>227</v>
      </c>
      <c r="C663" s="155" t="s">
        <v>314</v>
      </c>
      <c r="D663" s="155" t="s">
        <v>228</v>
      </c>
      <c r="E663" s="155" t="s">
        <v>345</v>
      </c>
      <c r="F663" s="156">
        <v>250000</v>
      </c>
      <c r="G663" s="158">
        <v>250000</v>
      </c>
      <c r="H663" s="154">
        <f t="shared" si="10"/>
        <v>100</v>
      </c>
    </row>
    <row r="664" spans="1:8" ht="24.75" customHeight="1">
      <c r="A664" s="68">
        <v>653</v>
      </c>
      <c r="B664" s="181" t="s">
        <v>890</v>
      </c>
      <c r="C664" s="155" t="s">
        <v>314</v>
      </c>
      <c r="D664" s="155" t="s">
        <v>229</v>
      </c>
      <c r="E664" s="155" t="s">
        <v>345</v>
      </c>
      <c r="F664" s="156">
        <v>250000</v>
      </c>
      <c r="G664" s="158">
        <v>250000</v>
      </c>
      <c r="H664" s="154">
        <f t="shared" si="10"/>
        <v>100</v>
      </c>
    </row>
    <row r="665" spans="1:8" ht="15.75" customHeight="1">
      <c r="A665" s="68">
        <v>654</v>
      </c>
      <c r="B665" s="181" t="s">
        <v>1063</v>
      </c>
      <c r="C665" s="155" t="s">
        <v>314</v>
      </c>
      <c r="D665" s="155" t="s">
        <v>229</v>
      </c>
      <c r="E665" s="155" t="s">
        <v>267</v>
      </c>
      <c r="F665" s="156">
        <v>250000</v>
      </c>
      <c r="G665" s="158">
        <v>250000</v>
      </c>
      <c r="H665" s="154">
        <f t="shared" si="10"/>
        <v>100</v>
      </c>
    </row>
    <row r="666" spans="1:8" ht="12.75">
      <c r="A666" s="68">
        <v>655</v>
      </c>
      <c r="B666" s="184" t="s">
        <v>891</v>
      </c>
      <c r="C666" s="185" t="s">
        <v>315</v>
      </c>
      <c r="D666" s="185" t="s">
        <v>344</v>
      </c>
      <c r="E666" s="185" t="s">
        <v>345</v>
      </c>
      <c r="F666" s="156">
        <v>2581000</v>
      </c>
      <c r="G666" s="158">
        <v>2579432.44</v>
      </c>
      <c r="H666" s="154">
        <f t="shared" si="10"/>
        <v>99.93926540100736</v>
      </c>
    </row>
    <row r="667" spans="1:8" ht="12.75">
      <c r="A667" s="68">
        <v>656</v>
      </c>
      <c r="B667" s="184" t="s">
        <v>892</v>
      </c>
      <c r="C667" s="185" t="s">
        <v>425</v>
      </c>
      <c r="D667" s="185" t="s">
        <v>344</v>
      </c>
      <c r="E667" s="185" t="s">
        <v>345</v>
      </c>
      <c r="F667" s="156">
        <v>1445767</v>
      </c>
      <c r="G667" s="158">
        <v>1445767</v>
      </c>
      <c r="H667" s="154">
        <f t="shared" si="10"/>
        <v>100</v>
      </c>
    </row>
    <row r="668" spans="1:8" ht="12.75">
      <c r="A668" s="68">
        <v>657</v>
      </c>
      <c r="B668" s="181" t="s">
        <v>1059</v>
      </c>
      <c r="C668" s="155" t="s">
        <v>425</v>
      </c>
      <c r="D668" s="155" t="s">
        <v>967</v>
      </c>
      <c r="E668" s="155" t="s">
        <v>345</v>
      </c>
      <c r="F668" s="156">
        <v>1445767</v>
      </c>
      <c r="G668" s="158">
        <v>1445767</v>
      </c>
      <c r="H668" s="154">
        <f t="shared" si="10"/>
        <v>100</v>
      </c>
    </row>
    <row r="669" spans="1:8" ht="36">
      <c r="A669" s="68">
        <v>658</v>
      </c>
      <c r="B669" s="181" t="s">
        <v>893</v>
      </c>
      <c r="C669" s="155" t="s">
        <v>425</v>
      </c>
      <c r="D669" s="155" t="s">
        <v>230</v>
      </c>
      <c r="E669" s="155" t="s">
        <v>345</v>
      </c>
      <c r="F669" s="156">
        <v>1445767</v>
      </c>
      <c r="G669" s="158">
        <v>1445767</v>
      </c>
      <c r="H669" s="154">
        <f t="shared" si="10"/>
        <v>100</v>
      </c>
    </row>
    <row r="670" spans="1:8" ht="15" customHeight="1">
      <c r="A670" s="68">
        <v>659</v>
      </c>
      <c r="B670" s="181" t="s">
        <v>1063</v>
      </c>
      <c r="C670" s="155" t="s">
        <v>425</v>
      </c>
      <c r="D670" s="155" t="s">
        <v>230</v>
      </c>
      <c r="E670" s="155" t="s">
        <v>267</v>
      </c>
      <c r="F670" s="156">
        <v>161000</v>
      </c>
      <c r="G670" s="158">
        <v>161000</v>
      </c>
      <c r="H670" s="154">
        <f t="shared" si="10"/>
        <v>100</v>
      </c>
    </row>
    <row r="671" spans="1:8" ht="24">
      <c r="A671" s="68">
        <v>660</v>
      </c>
      <c r="B671" s="181" t="s">
        <v>150</v>
      </c>
      <c r="C671" s="155" t="s">
        <v>425</v>
      </c>
      <c r="D671" s="155" t="s">
        <v>230</v>
      </c>
      <c r="E671" s="155" t="s">
        <v>339</v>
      </c>
      <c r="F671" s="156">
        <v>1284767</v>
      </c>
      <c r="G671" s="158">
        <v>1284767</v>
      </c>
      <c r="H671" s="154">
        <f t="shared" si="10"/>
        <v>100</v>
      </c>
    </row>
    <row r="672" spans="1:8" ht="12.75">
      <c r="A672" s="68">
        <v>661</v>
      </c>
      <c r="B672" s="184" t="s">
        <v>894</v>
      </c>
      <c r="C672" s="185" t="s">
        <v>316</v>
      </c>
      <c r="D672" s="185" t="s">
        <v>344</v>
      </c>
      <c r="E672" s="185" t="s">
        <v>345</v>
      </c>
      <c r="F672" s="156">
        <v>1135233</v>
      </c>
      <c r="G672" s="158">
        <v>1133665.44</v>
      </c>
      <c r="H672" s="154">
        <f t="shared" si="10"/>
        <v>99.8619173332699</v>
      </c>
    </row>
    <row r="673" spans="1:8" ht="12.75">
      <c r="A673" s="68">
        <v>662</v>
      </c>
      <c r="B673" s="181" t="s">
        <v>1059</v>
      </c>
      <c r="C673" s="155" t="s">
        <v>316</v>
      </c>
      <c r="D673" s="155" t="s">
        <v>967</v>
      </c>
      <c r="E673" s="155" t="s">
        <v>345</v>
      </c>
      <c r="F673" s="156">
        <v>1135233</v>
      </c>
      <c r="G673" s="158">
        <v>1133665.44</v>
      </c>
      <c r="H673" s="154">
        <f t="shared" si="10"/>
        <v>99.8619173332699</v>
      </c>
    </row>
    <row r="674" spans="1:8" ht="24">
      <c r="A674" s="68">
        <v>663</v>
      </c>
      <c r="B674" s="181" t="s">
        <v>895</v>
      </c>
      <c r="C674" s="155" t="s">
        <v>316</v>
      </c>
      <c r="D674" s="155" t="s">
        <v>231</v>
      </c>
      <c r="E674" s="155" t="s">
        <v>345</v>
      </c>
      <c r="F674" s="156">
        <v>1135233</v>
      </c>
      <c r="G674" s="158">
        <v>1133665.44</v>
      </c>
      <c r="H674" s="154">
        <f t="shared" si="10"/>
        <v>99.8619173332699</v>
      </c>
    </row>
    <row r="675" spans="1:8" ht="27" customHeight="1">
      <c r="A675" s="68">
        <v>664</v>
      </c>
      <c r="B675" s="181" t="s">
        <v>150</v>
      </c>
      <c r="C675" s="155" t="s">
        <v>316</v>
      </c>
      <c r="D675" s="155" t="s">
        <v>231</v>
      </c>
      <c r="E675" s="155" t="s">
        <v>339</v>
      </c>
      <c r="F675" s="156">
        <v>1135233</v>
      </c>
      <c r="G675" s="158">
        <v>1133665.44</v>
      </c>
      <c r="H675" s="154">
        <f t="shared" si="10"/>
        <v>99.8619173332699</v>
      </c>
    </row>
    <row r="676" spans="1:8" ht="12.75" customHeight="1">
      <c r="A676" s="68">
        <v>665</v>
      </c>
      <c r="B676" s="184" t="s">
        <v>896</v>
      </c>
      <c r="C676" s="185" t="s">
        <v>317</v>
      </c>
      <c r="D676" s="185" t="s">
        <v>344</v>
      </c>
      <c r="E676" s="185" t="s">
        <v>345</v>
      </c>
      <c r="F676" s="156">
        <v>586163.02</v>
      </c>
      <c r="G676" s="158">
        <v>586163.02</v>
      </c>
      <c r="H676" s="154">
        <f t="shared" si="10"/>
        <v>100</v>
      </c>
    </row>
    <row r="677" spans="1:8" ht="13.5" customHeight="1">
      <c r="A677" s="68">
        <v>666</v>
      </c>
      <c r="B677" s="184" t="s">
        <v>897</v>
      </c>
      <c r="C677" s="185" t="s">
        <v>318</v>
      </c>
      <c r="D677" s="185" t="s">
        <v>344</v>
      </c>
      <c r="E677" s="185" t="s">
        <v>345</v>
      </c>
      <c r="F677" s="156">
        <v>586163.02</v>
      </c>
      <c r="G677" s="158">
        <v>586163.02</v>
      </c>
      <c r="H677" s="154">
        <f t="shared" si="10"/>
        <v>100</v>
      </c>
    </row>
    <row r="678" spans="1:8" ht="13.5" customHeight="1">
      <c r="A678" s="68">
        <v>667</v>
      </c>
      <c r="B678" s="181" t="s">
        <v>1059</v>
      </c>
      <c r="C678" s="155" t="s">
        <v>318</v>
      </c>
      <c r="D678" s="155" t="s">
        <v>967</v>
      </c>
      <c r="E678" s="155" t="s">
        <v>345</v>
      </c>
      <c r="F678" s="156">
        <v>586163.02</v>
      </c>
      <c r="G678" s="158">
        <v>586163.02</v>
      </c>
      <c r="H678" s="154">
        <f t="shared" si="10"/>
        <v>100</v>
      </c>
    </row>
    <row r="679" spans="1:8" ht="36">
      <c r="A679" s="68">
        <v>668</v>
      </c>
      <c r="B679" s="181" t="s">
        <v>898</v>
      </c>
      <c r="C679" s="155" t="s">
        <v>318</v>
      </c>
      <c r="D679" s="155" t="s">
        <v>232</v>
      </c>
      <c r="E679" s="155" t="s">
        <v>345</v>
      </c>
      <c r="F679" s="156">
        <v>586163.02</v>
      </c>
      <c r="G679" s="158">
        <v>586163.02</v>
      </c>
      <c r="H679" s="154">
        <f t="shared" si="10"/>
        <v>100</v>
      </c>
    </row>
    <row r="680" spans="1:8" ht="13.5" customHeight="1">
      <c r="A680" s="68">
        <v>669</v>
      </c>
      <c r="B680" s="181" t="s">
        <v>899</v>
      </c>
      <c r="C680" s="155" t="s">
        <v>318</v>
      </c>
      <c r="D680" s="155" t="s">
        <v>232</v>
      </c>
      <c r="E680" s="155" t="s">
        <v>281</v>
      </c>
      <c r="F680" s="156">
        <v>586163.02</v>
      </c>
      <c r="G680" s="158">
        <v>586163.02</v>
      </c>
      <c r="H680" s="154">
        <f t="shared" si="10"/>
        <v>100</v>
      </c>
    </row>
    <row r="681" spans="1:8" ht="17.25" customHeight="1">
      <c r="A681" s="68">
        <v>670</v>
      </c>
      <c r="B681" s="283" t="s">
        <v>263</v>
      </c>
      <c r="C681" s="283"/>
      <c r="D681" s="283"/>
      <c r="E681" s="283"/>
      <c r="F681" s="157">
        <v>1226930489.15</v>
      </c>
      <c r="G681" s="253">
        <v>1165778230.21</v>
      </c>
      <c r="H681" s="154">
        <f t="shared" si="10"/>
        <v>95.01583345749559</v>
      </c>
    </row>
    <row r="683" spans="2:4" ht="18.75" customHeight="1">
      <c r="B683" s="179" t="s">
        <v>387</v>
      </c>
      <c r="C683" s="147"/>
      <c r="D683" s="147"/>
    </row>
    <row r="684" spans="2:4" ht="18.75" customHeight="1">
      <c r="B684" s="284" t="s">
        <v>607</v>
      </c>
      <c r="C684" s="284"/>
      <c r="D684" s="284"/>
    </row>
    <row r="685" spans="2:4" ht="18.75" customHeight="1">
      <c r="B685" s="180" t="s">
        <v>608</v>
      </c>
      <c r="C685" s="148"/>
      <c r="D685" s="148"/>
    </row>
  </sheetData>
  <sheetProtection/>
  <autoFilter ref="A11:H681"/>
  <mergeCells count="4">
    <mergeCell ref="B681:E681"/>
    <mergeCell ref="B684:D684"/>
    <mergeCell ref="B9:H9"/>
    <mergeCell ref="B8:H8"/>
  </mergeCells>
  <printOptions/>
  <pageMargins left="0.5905511811023623" right="0.1968503937007874" top="0.1968503937007874" bottom="0.1968503937007874" header="0" footer="0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19"/>
  <sheetViews>
    <sheetView view="pageBreakPreview" zoomScaleSheetLayoutView="100" zoomScalePageLayoutView="0" workbookViewId="0" topLeftCell="A1">
      <selection activeCell="A1796" sqref="A1796:IV1796"/>
    </sheetView>
  </sheetViews>
  <sheetFormatPr defaultColWidth="9.00390625" defaultRowHeight="26.25" customHeight="1"/>
  <cols>
    <col min="1" max="1" width="4.75390625" style="0" customWidth="1"/>
    <col min="2" max="2" width="70.75390625" style="149" customWidth="1"/>
    <col min="3" max="3" width="5.625" style="0" customWidth="1"/>
    <col min="4" max="4" width="6.375" style="0" customWidth="1"/>
    <col min="5" max="5" width="8.25390625" style="0" customWidth="1"/>
    <col min="6" max="6" width="5.25390625" style="0" customWidth="1"/>
    <col min="7" max="7" width="14.125" style="0" customWidth="1"/>
    <col min="8" max="8" width="13.125" style="0" customWidth="1"/>
    <col min="9" max="9" width="6.875" style="0" customWidth="1"/>
  </cols>
  <sheetData>
    <row r="1" spans="2:7" ht="17.25" customHeight="1">
      <c r="B1" s="87"/>
      <c r="D1" s="132" t="s">
        <v>516</v>
      </c>
      <c r="E1" s="133"/>
      <c r="F1" s="133"/>
      <c r="G1" s="133"/>
    </row>
    <row r="2" spans="2:7" ht="17.25" customHeight="1">
      <c r="B2" s="87"/>
      <c r="D2" s="133" t="s">
        <v>1180</v>
      </c>
      <c r="E2" s="133"/>
      <c r="F2" s="133"/>
      <c r="G2" s="133"/>
    </row>
    <row r="3" spans="1:7" ht="16.5" customHeight="1">
      <c r="A3" s="28"/>
      <c r="B3" s="87"/>
      <c r="D3" s="133" t="s">
        <v>1092</v>
      </c>
      <c r="E3" s="133"/>
      <c r="F3" s="133"/>
      <c r="G3" s="133"/>
    </row>
    <row r="4" spans="1:7" ht="14.25" customHeight="1">
      <c r="A4" s="28"/>
      <c r="B4" s="87"/>
      <c r="D4" s="133" t="s">
        <v>965</v>
      </c>
      <c r="E4" s="133"/>
      <c r="F4" s="133"/>
      <c r="G4" s="133"/>
    </row>
    <row r="5" spans="1:7" ht="18" customHeight="1">
      <c r="A5" s="28"/>
      <c r="B5" s="87"/>
      <c r="D5" s="133" t="s">
        <v>627</v>
      </c>
      <c r="E5" s="133"/>
      <c r="F5" s="133"/>
      <c r="G5" s="133"/>
    </row>
    <row r="6" spans="1:7" ht="3" customHeight="1">
      <c r="A6" s="28"/>
      <c r="B6" s="97"/>
      <c r="C6" s="27"/>
      <c r="D6" s="134"/>
      <c r="E6" s="135"/>
      <c r="F6" s="135"/>
      <c r="G6" s="133"/>
    </row>
    <row r="7" spans="1:9" ht="16.5" customHeight="1">
      <c r="A7" s="28"/>
      <c r="B7" s="288" t="s">
        <v>626</v>
      </c>
      <c r="C7" s="288"/>
      <c r="D7" s="288"/>
      <c r="E7" s="288"/>
      <c r="F7" s="288"/>
      <c r="G7" s="288"/>
      <c r="H7" s="288"/>
      <c r="I7" s="288"/>
    </row>
    <row r="8" spans="1:6" ht="12.75" hidden="1">
      <c r="A8" s="28"/>
      <c r="C8" s="24"/>
      <c r="E8" s="24"/>
      <c r="F8" s="24"/>
    </row>
    <row r="9" spans="1:9" ht="83.25" customHeight="1">
      <c r="A9" s="136" t="s">
        <v>282</v>
      </c>
      <c r="B9" s="150" t="s">
        <v>966</v>
      </c>
      <c r="C9" s="61" t="s">
        <v>353</v>
      </c>
      <c r="D9" s="61" t="s">
        <v>418</v>
      </c>
      <c r="E9" s="61" t="s">
        <v>341</v>
      </c>
      <c r="F9" s="61" t="s">
        <v>342</v>
      </c>
      <c r="G9" s="23" t="s">
        <v>284</v>
      </c>
      <c r="H9" s="23" t="s">
        <v>285</v>
      </c>
      <c r="I9" s="23" t="s">
        <v>277</v>
      </c>
    </row>
    <row r="10" spans="1:9" ht="28.5" customHeight="1">
      <c r="A10" s="88">
        <v>1</v>
      </c>
      <c r="B10" s="186" t="s">
        <v>522</v>
      </c>
      <c r="C10" s="187" t="s">
        <v>392</v>
      </c>
      <c r="D10" s="187" t="s">
        <v>393</v>
      </c>
      <c r="E10" s="187" t="s">
        <v>344</v>
      </c>
      <c r="F10" s="187" t="s">
        <v>345</v>
      </c>
      <c r="G10" s="152">
        <v>2807442.08</v>
      </c>
      <c r="H10" s="153">
        <v>2729558.9</v>
      </c>
      <c r="I10" s="154">
        <f>H10/G10*100</f>
        <v>97.22583128055129</v>
      </c>
    </row>
    <row r="11" spans="1:9" ht="16.5" customHeight="1">
      <c r="A11" s="88">
        <v>2</v>
      </c>
      <c r="B11" s="186" t="s">
        <v>900</v>
      </c>
      <c r="C11" s="187" t="s">
        <v>392</v>
      </c>
      <c r="D11" s="187" t="s">
        <v>290</v>
      </c>
      <c r="E11" s="187" t="s">
        <v>344</v>
      </c>
      <c r="F11" s="187" t="s">
        <v>345</v>
      </c>
      <c r="G11" s="152">
        <v>1577292.08</v>
      </c>
      <c r="H11" s="153">
        <v>1541020.24</v>
      </c>
      <c r="I11" s="154">
        <f aca="true" t="shared" si="0" ref="I11:I74">H11/G11*100</f>
        <v>97.70037265387144</v>
      </c>
    </row>
    <row r="12" spans="1:9" ht="38.25">
      <c r="A12" s="88">
        <v>3</v>
      </c>
      <c r="B12" s="186" t="s">
        <v>1068</v>
      </c>
      <c r="C12" s="187" t="s">
        <v>392</v>
      </c>
      <c r="D12" s="187" t="s">
        <v>394</v>
      </c>
      <c r="E12" s="187" t="s">
        <v>344</v>
      </c>
      <c r="F12" s="187" t="s">
        <v>345</v>
      </c>
      <c r="G12" s="152">
        <v>1415031.36</v>
      </c>
      <c r="H12" s="153">
        <v>1378759.52</v>
      </c>
      <c r="I12" s="154">
        <f t="shared" si="0"/>
        <v>97.43667589105587</v>
      </c>
    </row>
    <row r="13" spans="1:9" ht="14.25" customHeight="1">
      <c r="A13" s="88">
        <v>4</v>
      </c>
      <c r="B13" s="151" t="s">
        <v>1059</v>
      </c>
      <c r="C13" s="142" t="s">
        <v>392</v>
      </c>
      <c r="D13" s="142" t="s">
        <v>394</v>
      </c>
      <c r="E13" s="142" t="s">
        <v>967</v>
      </c>
      <c r="F13" s="142" t="s">
        <v>345</v>
      </c>
      <c r="G13" s="152">
        <v>1415031.36</v>
      </c>
      <c r="H13" s="153">
        <v>1378759.52</v>
      </c>
      <c r="I13" s="154">
        <f t="shared" si="0"/>
        <v>97.43667589105587</v>
      </c>
    </row>
    <row r="14" spans="1:9" ht="12.75">
      <c r="A14" s="88">
        <v>5</v>
      </c>
      <c r="B14" s="151" t="s">
        <v>1072</v>
      </c>
      <c r="C14" s="142" t="s">
        <v>392</v>
      </c>
      <c r="D14" s="142" t="s">
        <v>394</v>
      </c>
      <c r="E14" s="142" t="s">
        <v>968</v>
      </c>
      <c r="F14" s="142" t="s">
        <v>345</v>
      </c>
      <c r="G14" s="152">
        <v>1415031.36</v>
      </c>
      <c r="H14" s="153">
        <v>1378759.52</v>
      </c>
      <c r="I14" s="154">
        <f t="shared" si="0"/>
        <v>97.43667589105587</v>
      </c>
    </row>
    <row r="15" spans="1:9" ht="24" customHeight="1">
      <c r="A15" s="88">
        <v>6</v>
      </c>
      <c r="B15" s="151" t="s">
        <v>1057</v>
      </c>
      <c r="C15" s="142" t="s">
        <v>392</v>
      </c>
      <c r="D15" s="142" t="s">
        <v>394</v>
      </c>
      <c r="E15" s="142" t="s">
        <v>968</v>
      </c>
      <c r="F15" s="142" t="s">
        <v>264</v>
      </c>
      <c r="G15" s="152">
        <v>875498.28</v>
      </c>
      <c r="H15" s="153">
        <v>867634.79</v>
      </c>
      <c r="I15" s="154">
        <f t="shared" si="0"/>
        <v>99.10182690478844</v>
      </c>
    </row>
    <row r="16" spans="1:9" ht="25.5" customHeight="1">
      <c r="A16" s="88">
        <v>7</v>
      </c>
      <c r="B16" s="151" t="s">
        <v>1073</v>
      </c>
      <c r="C16" s="142" t="s">
        <v>392</v>
      </c>
      <c r="D16" s="142" t="s">
        <v>394</v>
      </c>
      <c r="E16" s="142" t="s">
        <v>968</v>
      </c>
      <c r="F16" s="142" t="s">
        <v>269</v>
      </c>
      <c r="G16" s="152">
        <v>55699.09</v>
      </c>
      <c r="H16" s="153">
        <v>46191.56</v>
      </c>
      <c r="I16" s="154">
        <f t="shared" si="0"/>
        <v>82.93054698021098</v>
      </c>
    </row>
    <row r="17" spans="1:9" ht="26.25" customHeight="1">
      <c r="A17" s="88">
        <v>8</v>
      </c>
      <c r="B17" s="151" t="s">
        <v>1062</v>
      </c>
      <c r="C17" s="142" t="s">
        <v>392</v>
      </c>
      <c r="D17" s="142" t="s">
        <v>394</v>
      </c>
      <c r="E17" s="142" t="s">
        <v>968</v>
      </c>
      <c r="F17" s="142" t="s">
        <v>266</v>
      </c>
      <c r="G17" s="152">
        <v>41887.58</v>
      </c>
      <c r="H17" s="153">
        <v>29685.69</v>
      </c>
      <c r="I17" s="154">
        <f t="shared" si="0"/>
        <v>70.86990940990144</v>
      </c>
    </row>
    <row r="18" spans="1:9" ht="18.75" customHeight="1">
      <c r="A18" s="88">
        <v>9</v>
      </c>
      <c r="B18" s="151" t="s">
        <v>1063</v>
      </c>
      <c r="C18" s="142" t="s">
        <v>392</v>
      </c>
      <c r="D18" s="142" t="s">
        <v>394</v>
      </c>
      <c r="E18" s="142" t="s">
        <v>968</v>
      </c>
      <c r="F18" s="142" t="s">
        <v>267</v>
      </c>
      <c r="G18" s="152">
        <v>438946.41</v>
      </c>
      <c r="H18" s="153">
        <v>432654.76</v>
      </c>
      <c r="I18" s="154">
        <f t="shared" si="0"/>
        <v>98.56664734995782</v>
      </c>
    </row>
    <row r="19" spans="1:9" ht="12.75">
      <c r="A19" s="88">
        <v>10</v>
      </c>
      <c r="B19" s="151" t="s">
        <v>1071</v>
      </c>
      <c r="C19" s="142" t="s">
        <v>392</v>
      </c>
      <c r="D19" s="142" t="s">
        <v>394</v>
      </c>
      <c r="E19" s="142" t="s">
        <v>968</v>
      </c>
      <c r="F19" s="142" t="s">
        <v>271</v>
      </c>
      <c r="G19" s="152">
        <v>3000</v>
      </c>
      <c r="H19" s="153">
        <v>2592.72</v>
      </c>
      <c r="I19" s="154">
        <f t="shared" si="0"/>
        <v>86.42399999999999</v>
      </c>
    </row>
    <row r="20" spans="1:9" ht="15" customHeight="1">
      <c r="A20" s="88">
        <v>11</v>
      </c>
      <c r="B20" s="186" t="s">
        <v>901</v>
      </c>
      <c r="C20" s="187" t="s">
        <v>392</v>
      </c>
      <c r="D20" s="187" t="s">
        <v>311</v>
      </c>
      <c r="E20" s="187" t="s">
        <v>344</v>
      </c>
      <c r="F20" s="187" t="s">
        <v>345</v>
      </c>
      <c r="G20" s="152">
        <v>162260.72</v>
      </c>
      <c r="H20" s="153">
        <v>162260.72</v>
      </c>
      <c r="I20" s="154">
        <f t="shared" si="0"/>
        <v>100</v>
      </c>
    </row>
    <row r="21" spans="1:9" ht="26.25" customHeight="1">
      <c r="A21" s="88">
        <v>12</v>
      </c>
      <c r="B21" s="151" t="s">
        <v>997</v>
      </c>
      <c r="C21" s="142" t="s">
        <v>392</v>
      </c>
      <c r="D21" s="142" t="s">
        <v>311</v>
      </c>
      <c r="E21" s="142" t="s">
        <v>998</v>
      </c>
      <c r="F21" s="142" t="s">
        <v>345</v>
      </c>
      <c r="G21" s="152">
        <v>1500</v>
      </c>
      <c r="H21" s="153">
        <v>1500</v>
      </c>
      <c r="I21" s="154">
        <f t="shared" si="0"/>
        <v>100</v>
      </c>
    </row>
    <row r="22" spans="1:9" ht="28.5" customHeight="1">
      <c r="A22" s="88">
        <v>13</v>
      </c>
      <c r="B22" s="151" t="s">
        <v>1081</v>
      </c>
      <c r="C22" s="142" t="s">
        <v>392</v>
      </c>
      <c r="D22" s="142" t="s">
        <v>311</v>
      </c>
      <c r="E22" s="142" t="s">
        <v>999</v>
      </c>
      <c r="F22" s="142" t="s">
        <v>345</v>
      </c>
      <c r="G22" s="152">
        <v>1500</v>
      </c>
      <c r="H22" s="153">
        <v>1500</v>
      </c>
      <c r="I22" s="154">
        <f t="shared" si="0"/>
        <v>100</v>
      </c>
    </row>
    <row r="23" spans="1:9" ht="16.5" customHeight="1">
      <c r="A23" s="88">
        <v>14</v>
      </c>
      <c r="B23" s="151" t="s">
        <v>1063</v>
      </c>
      <c r="C23" s="142" t="s">
        <v>392</v>
      </c>
      <c r="D23" s="142" t="s">
        <v>311</v>
      </c>
      <c r="E23" s="142" t="s">
        <v>999</v>
      </c>
      <c r="F23" s="142" t="s">
        <v>267</v>
      </c>
      <c r="G23" s="152">
        <v>1500</v>
      </c>
      <c r="H23" s="153">
        <v>1500</v>
      </c>
      <c r="I23" s="154">
        <f t="shared" si="0"/>
        <v>100</v>
      </c>
    </row>
    <row r="24" spans="1:9" ht="15.75" customHeight="1">
      <c r="A24" s="88">
        <v>15</v>
      </c>
      <c r="B24" s="151" t="s">
        <v>1059</v>
      </c>
      <c r="C24" s="142" t="s">
        <v>392</v>
      </c>
      <c r="D24" s="142" t="s">
        <v>311</v>
      </c>
      <c r="E24" s="142" t="s">
        <v>967</v>
      </c>
      <c r="F24" s="142" t="s">
        <v>345</v>
      </c>
      <c r="G24" s="152">
        <v>160760.72</v>
      </c>
      <c r="H24" s="153">
        <v>160760.72</v>
      </c>
      <c r="I24" s="154">
        <f t="shared" si="0"/>
        <v>100</v>
      </c>
    </row>
    <row r="25" spans="1:9" ht="51">
      <c r="A25" s="88">
        <v>16</v>
      </c>
      <c r="B25" s="151" t="s">
        <v>134</v>
      </c>
      <c r="C25" s="142" t="s">
        <v>392</v>
      </c>
      <c r="D25" s="142" t="s">
        <v>311</v>
      </c>
      <c r="E25" s="142" t="s">
        <v>590</v>
      </c>
      <c r="F25" s="142" t="s">
        <v>345</v>
      </c>
      <c r="G25" s="152">
        <v>20000</v>
      </c>
      <c r="H25" s="153">
        <v>20000</v>
      </c>
      <c r="I25" s="154">
        <f t="shared" si="0"/>
        <v>100</v>
      </c>
    </row>
    <row r="26" spans="1:9" ht="12.75">
      <c r="A26" s="88">
        <v>17</v>
      </c>
      <c r="B26" s="151" t="s">
        <v>1071</v>
      </c>
      <c r="C26" s="142" t="s">
        <v>392</v>
      </c>
      <c r="D26" s="142" t="s">
        <v>311</v>
      </c>
      <c r="E26" s="142" t="s">
        <v>590</v>
      </c>
      <c r="F26" s="142" t="s">
        <v>271</v>
      </c>
      <c r="G26" s="152">
        <v>20000</v>
      </c>
      <c r="H26" s="153">
        <v>20000</v>
      </c>
      <c r="I26" s="154">
        <f t="shared" si="0"/>
        <v>100</v>
      </c>
    </row>
    <row r="27" spans="1:9" ht="38.25">
      <c r="A27" s="88">
        <v>18</v>
      </c>
      <c r="B27" s="151" t="s">
        <v>902</v>
      </c>
      <c r="C27" s="142" t="s">
        <v>392</v>
      </c>
      <c r="D27" s="142" t="s">
        <v>311</v>
      </c>
      <c r="E27" s="142" t="s">
        <v>991</v>
      </c>
      <c r="F27" s="142" t="s">
        <v>345</v>
      </c>
      <c r="G27" s="152">
        <v>40567.72</v>
      </c>
      <c r="H27" s="153">
        <v>40567.72</v>
      </c>
      <c r="I27" s="154">
        <f t="shared" si="0"/>
        <v>100</v>
      </c>
    </row>
    <row r="28" spans="1:9" ht="25.5">
      <c r="A28" s="88">
        <v>19</v>
      </c>
      <c r="B28" s="151" t="s">
        <v>903</v>
      </c>
      <c r="C28" s="142" t="s">
        <v>392</v>
      </c>
      <c r="D28" s="142" t="s">
        <v>311</v>
      </c>
      <c r="E28" s="142" t="s">
        <v>991</v>
      </c>
      <c r="F28" s="142" t="s">
        <v>268</v>
      </c>
      <c r="G28" s="152">
        <v>40567.72</v>
      </c>
      <c r="H28" s="153">
        <v>40567.72</v>
      </c>
      <c r="I28" s="154">
        <f t="shared" si="0"/>
        <v>100</v>
      </c>
    </row>
    <row r="29" spans="1:9" ht="25.5">
      <c r="A29" s="88">
        <v>20</v>
      </c>
      <c r="B29" s="151" t="s">
        <v>118</v>
      </c>
      <c r="C29" s="142" t="s">
        <v>392</v>
      </c>
      <c r="D29" s="142" t="s">
        <v>311</v>
      </c>
      <c r="E29" s="142" t="s">
        <v>970</v>
      </c>
      <c r="F29" s="142" t="s">
        <v>345</v>
      </c>
      <c r="G29" s="152">
        <v>99943</v>
      </c>
      <c r="H29" s="153">
        <v>99943</v>
      </c>
      <c r="I29" s="154">
        <f t="shared" si="0"/>
        <v>100</v>
      </c>
    </row>
    <row r="30" spans="1:9" ht="25.5">
      <c r="A30" s="88">
        <v>21</v>
      </c>
      <c r="B30" s="151" t="s">
        <v>1062</v>
      </c>
      <c r="C30" s="142" t="s">
        <v>392</v>
      </c>
      <c r="D30" s="142" t="s">
        <v>311</v>
      </c>
      <c r="E30" s="142" t="s">
        <v>970</v>
      </c>
      <c r="F30" s="142" t="s">
        <v>266</v>
      </c>
      <c r="G30" s="152">
        <v>2563</v>
      </c>
      <c r="H30" s="153">
        <v>2563</v>
      </c>
      <c r="I30" s="154">
        <f t="shared" si="0"/>
        <v>100</v>
      </c>
    </row>
    <row r="31" spans="1:9" ht="15.75" customHeight="1">
      <c r="A31" s="88">
        <v>22</v>
      </c>
      <c r="B31" s="151" t="s">
        <v>1063</v>
      </c>
      <c r="C31" s="142" t="s">
        <v>392</v>
      </c>
      <c r="D31" s="142" t="s">
        <v>311</v>
      </c>
      <c r="E31" s="142" t="s">
        <v>970</v>
      </c>
      <c r="F31" s="142" t="s">
        <v>267</v>
      </c>
      <c r="G31" s="152">
        <v>97380</v>
      </c>
      <c r="H31" s="153">
        <v>97380</v>
      </c>
      <c r="I31" s="154">
        <f t="shared" si="0"/>
        <v>100</v>
      </c>
    </row>
    <row r="32" spans="1:9" ht="25.5" customHeight="1">
      <c r="A32" s="88">
        <v>23</v>
      </c>
      <c r="B32" s="151" t="s">
        <v>120</v>
      </c>
      <c r="C32" s="142" t="s">
        <v>392</v>
      </c>
      <c r="D32" s="142" t="s">
        <v>311</v>
      </c>
      <c r="E32" s="142" t="s">
        <v>971</v>
      </c>
      <c r="F32" s="142" t="s">
        <v>345</v>
      </c>
      <c r="G32" s="152">
        <v>250</v>
      </c>
      <c r="H32" s="153">
        <v>250</v>
      </c>
      <c r="I32" s="154">
        <f t="shared" si="0"/>
        <v>100</v>
      </c>
    </row>
    <row r="33" spans="1:9" ht="25.5">
      <c r="A33" s="88">
        <v>24</v>
      </c>
      <c r="B33" s="151" t="s">
        <v>1062</v>
      </c>
      <c r="C33" s="142" t="s">
        <v>392</v>
      </c>
      <c r="D33" s="142" t="s">
        <v>311</v>
      </c>
      <c r="E33" s="142" t="s">
        <v>971</v>
      </c>
      <c r="F33" s="142" t="s">
        <v>266</v>
      </c>
      <c r="G33" s="152">
        <v>250</v>
      </c>
      <c r="H33" s="153">
        <v>250</v>
      </c>
      <c r="I33" s="154">
        <f t="shared" si="0"/>
        <v>100</v>
      </c>
    </row>
    <row r="34" spans="1:9" ht="15" customHeight="1">
      <c r="A34" s="88">
        <v>25</v>
      </c>
      <c r="B34" s="186" t="s">
        <v>124</v>
      </c>
      <c r="C34" s="187" t="s">
        <v>392</v>
      </c>
      <c r="D34" s="187" t="s">
        <v>292</v>
      </c>
      <c r="E34" s="187" t="s">
        <v>344</v>
      </c>
      <c r="F34" s="187" t="s">
        <v>345</v>
      </c>
      <c r="G34" s="152">
        <v>36800</v>
      </c>
      <c r="H34" s="153">
        <v>35400</v>
      </c>
      <c r="I34" s="154">
        <f t="shared" si="0"/>
        <v>96.19565217391305</v>
      </c>
    </row>
    <row r="35" spans="1:9" ht="14.25" customHeight="1">
      <c r="A35" s="88">
        <v>26</v>
      </c>
      <c r="B35" s="186" t="s">
        <v>904</v>
      </c>
      <c r="C35" s="187" t="s">
        <v>392</v>
      </c>
      <c r="D35" s="187" t="s">
        <v>346</v>
      </c>
      <c r="E35" s="187" t="s">
        <v>344</v>
      </c>
      <c r="F35" s="187" t="s">
        <v>345</v>
      </c>
      <c r="G35" s="152">
        <v>36800</v>
      </c>
      <c r="H35" s="153">
        <v>35400</v>
      </c>
      <c r="I35" s="154">
        <f t="shared" si="0"/>
        <v>96.19565217391305</v>
      </c>
    </row>
    <row r="36" spans="1:9" ht="25.5">
      <c r="A36" s="88">
        <v>27</v>
      </c>
      <c r="B36" s="151" t="s">
        <v>972</v>
      </c>
      <c r="C36" s="142" t="s">
        <v>392</v>
      </c>
      <c r="D36" s="142" t="s">
        <v>346</v>
      </c>
      <c r="E36" s="142" t="s">
        <v>973</v>
      </c>
      <c r="F36" s="142" t="s">
        <v>345</v>
      </c>
      <c r="G36" s="152">
        <v>36800</v>
      </c>
      <c r="H36" s="153">
        <v>35400</v>
      </c>
      <c r="I36" s="154">
        <f t="shared" si="0"/>
        <v>96.19565217391305</v>
      </c>
    </row>
    <row r="37" spans="1:9" ht="25.5">
      <c r="A37" s="88">
        <v>28</v>
      </c>
      <c r="B37" s="151" t="s">
        <v>974</v>
      </c>
      <c r="C37" s="142" t="s">
        <v>392</v>
      </c>
      <c r="D37" s="142" t="s">
        <v>346</v>
      </c>
      <c r="E37" s="142" t="s">
        <v>975</v>
      </c>
      <c r="F37" s="142" t="s">
        <v>345</v>
      </c>
      <c r="G37" s="152">
        <v>36800</v>
      </c>
      <c r="H37" s="153">
        <v>35400</v>
      </c>
      <c r="I37" s="154">
        <f t="shared" si="0"/>
        <v>96.19565217391305</v>
      </c>
    </row>
    <row r="38" spans="1:9" ht="12.75">
      <c r="A38" s="88">
        <v>29</v>
      </c>
      <c r="B38" s="151" t="s">
        <v>905</v>
      </c>
      <c r="C38" s="142" t="s">
        <v>392</v>
      </c>
      <c r="D38" s="142" t="s">
        <v>346</v>
      </c>
      <c r="E38" s="142" t="s">
        <v>976</v>
      </c>
      <c r="F38" s="142" t="s">
        <v>345</v>
      </c>
      <c r="G38" s="152">
        <v>36800</v>
      </c>
      <c r="H38" s="153">
        <v>35400</v>
      </c>
      <c r="I38" s="154">
        <f t="shared" si="0"/>
        <v>96.19565217391305</v>
      </c>
    </row>
    <row r="39" spans="1:9" ht="25.5" customHeight="1">
      <c r="A39" s="88">
        <v>30</v>
      </c>
      <c r="B39" s="151" t="s">
        <v>1073</v>
      </c>
      <c r="C39" s="142" t="s">
        <v>392</v>
      </c>
      <c r="D39" s="142" t="s">
        <v>346</v>
      </c>
      <c r="E39" s="142" t="s">
        <v>976</v>
      </c>
      <c r="F39" s="142" t="s">
        <v>269</v>
      </c>
      <c r="G39" s="152">
        <v>1400</v>
      </c>
      <c r="H39" s="153">
        <v>0</v>
      </c>
      <c r="I39" s="154">
        <f t="shared" si="0"/>
        <v>0</v>
      </c>
    </row>
    <row r="40" spans="1:9" ht="14.25" customHeight="1">
      <c r="A40" s="88">
        <v>31</v>
      </c>
      <c r="B40" s="151" t="s">
        <v>1063</v>
      </c>
      <c r="C40" s="142" t="s">
        <v>392</v>
      </c>
      <c r="D40" s="142" t="s">
        <v>346</v>
      </c>
      <c r="E40" s="142" t="s">
        <v>976</v>
      </c>
      <c r="F40" s="142" t="s">
        <v>267</v>
      </c>
      <c r="G40" s="152">
        <v>35400</v>
      </c>
      <c r="H40" s="153">
        <v>35400</v>
      </c>
      <c r="I40" s="154">
        <f t="shared" si="0"/>
        <v>100</v>
      </c>
    </row>
    <row r="41" spans="1:9" ht="15.75" customHeight="1">
      <c r="A41" s="88">
        <v>32</v>
      </c>
      <c r="B41" s="186" t="s">
        <v>142</v>
      </c>
      <c r="C41" s="187" t="s">
        <v>392</v>
      </c>
      <c r="D41" s="187" t="s">
        <v>293</v>
      </c>
      <c r="E41" s="187" t="s">
        <v>344</v>
      </c>
      <c r="F41" s="187" t="s">
        <v>345</v>
      </c>
      <c r="G41" s="152">
        <v>983000</v>
      </c>
      <c r="H41" s="153">
        <v>942788.66</v>
      </c>
      <c r="I41" s="154">
        <f t="shared" si="0"/>
        <v>95.90932451678536</v>
      </c>
    </row>
    <row r="42" spans="1:9" ht="12.75">
      <c r="A42" s="88">
        <v>33</v>
      </c>
      <c r="B42" s="186" t="s">
        <v>151</v>
      </c>
      <c r="C42" s="187" t="s">
        <v>392</v>
      </c>
      <c r="D42" s="187" t="s">
        <v>261</v>
      </c>
      <c r="E42" s="187" t="s">
        <v>344</v>
      </c>
      <c r="F42" s="187" t="s">
        <v>345</v>
      </c>
      <c r="G42" s="152">
        <v>983000</v>
      </c>
      <c r="H42" s="153">
        <v>942788.66</v>
      </c>
      <c r="I42" s="154">
        <f t="shared" si="0"/>
        <v>95.90932451678536</v>
      </c>
    </row>
    <row r="43" spans="1:9" ht="25.5">
      <c r="A43" s="88">
        <v>34</v>
      </c>
      <c r="B43" s="151" t="s">
        <v>977</v>
      </c>
      <c r="C43" s="142" t="s">
        <v>392</v>
      </c>
      <c r="D43" s="142" t="s">
        <v>261</v>
      </c>
      <c r="E43" s="142" t="s">
        <v>978</v>
      </c>
      <c r="F43" s="142" t="s">
        <v>345</v>
      </c>
      <c r="G43" s="152">
        <v>983000</v>
      </c>
      <c r="H43" s="153">
        <v>942788.66</v>
      </c>
      <c r="I43" s="154">
        <f t="shared" si="0"/>
        <v>95.90932451678536</v>
      </c>
    </row>
    <row r="44" spans="1:9" ht="25.5">
      <c r="A44" s="88">
        <v>35</v>
      </c>
      <c r="B44" s="151" t="s">
        <v>979</v>
      </c>
      <c r="C44" s="142" t="s">
        <v>392</v>
      </c>
      <c r="D44" s="142" t="s">
        <v>261</v>
      </c>
      <c r="E44" s="142" t="s">
        <v>980</v>
      </c>
      <c r="F44" s="142" t="s">
        <v>345</v>
      </c>
      <c r="G44" s="152">
        <v>983000</v>
      </c>
      <c r="H44" s="153">
        <v>942788.66</v>
      </c>
      <c r="I44" s="154">
        <f t="shared" si="0"/>
        <v>95.90932451678536</v>
      </c>
    </row>
    <row r="45" spans="1:9" ht="17.25" customHeight="1">
      <c r="A45" s="88">
        <v>36</v>
      </c>
      <c r="B45" s="151" t="s">
        <v>161</v>
      </c>
      <c r="C45" s="142" t="s">
        <v>392</v>
      </c>
      <c r="D45" s="142" t="s">
        <v>261</v>
      </c>
      <c r="E45" s="142" t="s">
        <v>981</v>
      </c>
      <c r="F45" s="142" t="s">
        <v>345</v>
      </c>
      <c r="G45" s="152">
        <v>567000</v>
      </c>
      <c r="H45" s="153">
        <v>567000</v>
      </c>
      <c r="I45" s="154">
        <f t="shared" si="0"/>
        <v>100</v>
      </c>
    </row>
    <row r="46" spans="1:9" ht="18.75" customHeight="1">
      <c r="A46" s="88">
        <v>37</v>
      </c>
      <c r="B46" s="151" t="s">
        <v>1063</v>
      </c>
      <c r="C46" s="142" t="s">
        <v>392</v>
      </c>
      <c r="D46" s="142" t="s">
        <v>261</v>
      </c>
      <c r="E46" s="142" t="s">
        <v>981</v>
      </c>
      <c r="F46" s="142" t="s">
        <v>267</v>
      </c>
      <c r="G46" s="152">
        <v>567000</v>
      </c>
      <c r="H46" s="153">
        <v>567000</v>
      </c>
      <c r="I46" s="154">
        <f t="shared" si="0"/>
        <v>100</v>
      </c>
    </row>
    <row r="47" spans="1:9" ht="16.5" customHeight="1">
      <c r="A47" s="88">
        <v>38</v>
      </c>
      <c r="B47" s="151" t="s">
        <v>162</v>
      </c>
      <c r="C47" s="142" t="s">
        <v>392</v>
      </c>
      <c r="D47" s="142" t="s">
        <v>261</v>
      </c>
      <c r="E47" s="142" t="s">
        <v>982</v>
      </c>
      <c r="F47" s="142" t="s">
        <v>345</v>
      </c>
      <c r="G47" s="152">
        <v>416000</v>
      </c>
      <c r="H47" s="153">
        <v>375788.66</v>
      </c>
      <c r="I47" s="154">
        <f t="shared" si="0"/>
        <v>90.3338125</v>
      </c>
    </row>
    <row r="48" spans="1:9" ht="15.75" customHeight="1">
      <c r="A48" s="88">
        <v>39</v>
      </c>
      <c r="B48" s="151" t="s">
        <v>1063</v>
      </c>
      <c r="C48" s="142" t="s">
        <v>392</v>
      </c>
      <c r="D48" s="142" t="s">
        <v>261</v>
      </c>
      <c r="E48" s="142" t="s">
        <v>982</v>
      </c>
      <c r="F48" s="142" t="s">
        <v>267</v>
      </c>
      <c r="G48" s="152">
        <v>416000</v>
      </c>
      <c r="H48" s="153">
        <v>375788.66</v>
      </c>
      <c r="I48" s="154">
        <f t="shared" si="0"/>
        <v>90.3338125</v>
      </c>
    </row>
    <row r="49" spans="1:9" ht="15" customHeight="1">
      <c r="A49" s="88">
        <v>40</v>
      </c>
      <c r="B49" s="186" t="s">
        <v>174</v>
      </c>
      <c r="C49" s="187" t="s">
        <v>392</v>
      </c>
      <c r="D49" s="187" t="s">
        <v>349</v>
      </c>
      <c r="E49" s="187" t="s">
        <v>344</v>
      </c>
      <c r="F49" s="187" t="s">
        <v>345</v>
      </c>
      <c r="G49" s="152">
        <v>210350</v>
      </c>
      <c r="H49" s="153">
        <v>210350</v>
      </c>
      <c r="I49" s="154">
        <f t="shared" si="0"/>
        <v>100</v>
      </c>
    </row>
    <row r="50" spans="1:9" ht="15" customHeight="1">
      <c r="A50" s="88">
        <v>41</v>
      </c>
      <c r="B50" s="186" t="s">
        <v>197</v>
      </c>
      <c r="C50" s="187" t="s">
        <v>392</v>
      </c>
      <c r="D50" s="187" t="s">
        <v>396</v>
      </c>
      <c r="E50" s="187" t="s">
        <v>344</v>
      </c>
      <c r="F50" s="187" t="s">
        <v>345</v>
      </c>
      <c r="G50" s="152">
        <v>210350</v>
      </c>
      <c r="H50" s="153">
        <v>210350</v>
      </c>
      <c r="I50" s="154">
        <f t="shared" si="0"/>
        <v>100</v>
      </c>
    </row>
    <row r="51" spans="1:9" ht="25.5" customHeight="1">
      <c r="A51" s="88">
        <v>42</v>
      </c>
      <c r="B51" s="151" t="s">
        <v>983</v>
      </c>
      <c r="C51" s="142" t="s">
        <v>392</v>
      </c>
      <c r="D51" s="142" t="s">
        <v>396</v>
      </c>
      <c r="E51" s="142" t="s">
        <v>984</v>
      </c>
      <c r="F51" s="142" t="s">
        <v>345</v>
      </c>
      <c r="G51" s="152">
        <v>206350</v>
      </c>
      <c r="H51" s="152">
        <v>206350</v>
      </c>
      <c r="I51" s="154">
        <f t="shared" si="0"/>
        <v>100</v>
      </c>
    </row>
    <row r="52" spans="1:9" ht="25.5">
      <c r="A52" s="88">
        <v>43</v>
      </c>
      <c r="B52" s="151" t="s">
        <v>985</v>
      </c>
      <c r="C52" s="142" t="s">
        <v>392</v>
      </c>
      <c r="D52" s="142" t="s">
        <v>396</v>
      </c>
      <c r="E52" s="142" t="s">
        <v>986</v>
      </c>
      <c r="F52" s="142" t="s">
        <v>345</v>
      </c>
      <c r="G52" s="152">
        <v>206350</v>
      </c>
      <c r="H52" s="153">
        <v>206350</v>
      </c>
      <c r="I52" s="154">
        <f t="shared" si="0"/>
        <v>100</v>
      </c>
    </row>
    <row r="53" spans="1:9" ht="27" customHeight="1">
      <c r="A53" s="88">
        <v>44</v>
      </c>
      <c r="B53" s="151" t="s">
        <v>199</v>
      </c>
      <c r="C53" s="142" t="s">
        <v>392</v>
      </c>
      <c r="D53" s="142" t="s">
        <v>396</v>
      </c>
      <c r="E53" s="142" t="s">
        <v>987</v>
      </c>
      <c r="F53" s="142" t="s">
        <v>345</v>
      </c>
      <c r="G53" s="152">
        <v>139350</v>
      </c>
      <c r="H53" s="153">
        <v>139350</v>
      </c>
      <c r="I53" s="154">
        <f t="shared" si="0"/>
        <v>100</v>
      </c>
    </row>
    <row r="54" spans="1:9" ht="15.75" customHeight="1">
      <c r="A54" s="88">
        <v>45</v>
      </c>
      <c r="B54" s="151" t="s">
        <v>1063</v>
      </c>
      <c r="C54" s="142" t="s">
        <v>392</v>
      </c>
      <c r="D54" s="142" t="s">
        <v>396</v>
      </c>
      <c r="E54" s="142" t="s">
        <v>987</v>
      </c>
      <c r="F54" s="142" t="s">
        <v>267</v>
      </c>
      <c r="G54" s="152">
        <v>139350</v>
      </c>
      <c r="H54" s="153">
        <v>139350</v>
      </c>
      <c r="I54" s="154">
        <f t="shared" si="0"/>
        <v>100</v>
      </c>
    </row>
    <row r="55" spans="1:9" ht="12.75" customHeight="1">
      <c r="A55" s="88">
        <v>46</v>
      </c>
      <c r="B55" s="151" t="s">
        <v>200</v>
      </c>
      <c r="C55" s="142" t="s">
        <v>392</v>
      </c>
      <c r="D55" s="142" t="s">
        <v>396</v>
      </c>
      <c r="E55" s="142" t="s">
        <v>988</v>
      </c>
      <c r="F55" s="142" t="s">
        <v>345</v>
      </c>
      <c r="G55" s="152">
        <v>67000</v>
      </c>
      <c r="H55" s="153">
        <v>67000</v>
      </c>
      <c r="I55" s="154">
        <f t="shared" si="0"/>
        <v>100</v>
      </c>
    </row>
    <row r="56" spans="1:9" ht="15.75" customHeight="1">
      <c r="A56" s="88">
        <v>47</v>
      </c>
      <c r="B56" s="151" t="s">
        <v>1063</v>
      </c>
      <c r="C56" s="142" t="s">
        <v>392</v>
      </c>
      <c r="D56" s="142" t="s">
        <v>396</v>
      </c>
      <c r="E56" s="142" t="s">
        <v>988</v>
      </c>
      <c r="F56" s="142" t="s">
        <v>267</v>
      </c>
      <c r="G56" s="152">
        <v>67000</v>
      </c>
      <c r="H56" s="153">
        <v>67000</v>
      </c>
      <c r="I56" s="154">
        <f t="shared" si="0"/>
        <v>100</v>
      </c>
    </row>
    <row r="57" spans="1:9" ht="15" customHeight="1">
      <c r="A57" s="88">
        <v>48</v>
      </c>
      <c r="B57" s="151" t="s">
        <v>1059</v>
      </c>
      <c r="C57" s="142" t="s">
        <v>392</v>
      </c>
      <c r="D57" s="142" t="s">
        <v>396</v>
      </c>
      <c r="E57" s="142" t="s">
        <v>967</v>
      </c>
      <c r="F57" s="142" t="s">
        <v>345</v>
      </c>
      <c r="G57" s="152">
        <v>4000</v>
      </c>
      <c r="H57" s="153">
        <v>4000</v>
      </c>
      <c r="I57" s="154">
        <f t="shared" si="0"/>
        <v>100</v>
      </c>
    </row>
    <row r="58" spans="1:9" ht="24.75" customHeight="1">
      <c r="A58" s="88">
        <v>49</v>
      </c>
      <c r="B58" s="151" t="s">
        <v>1066</v>
      </c>
      <c r="C58" s="142" t="s">
        <v>392</v>
      </c>
      <c r="D58" s="142" t="s">
        <v>396</v>
      </c>
      <c r="E58" s="142" t="s">
        <v>969</v>
      </c>
      <c r="F58" s="142" t="s">
        <v>345</v>
      </c>
      <c r="G58" s="152">
        <v>4000</v>
      </c>
      <c r="H58" s="153">
        <v>4000</v>
      </c>
      <c r="I58" s="154">
        <f t="shared" si="0"/>
        <v>100</v>
      </c>
    </row>
    <row r="59" spans="1:9" ht="16.5" customHeight="1">
      <c r="A59" s="88">
        <v>50</v>
      </c>
      <c r="B59" s="151" t="s">
        <v>1063</v>
      </c>
      <c r="C59" s="142" t="s">
        <v>392</v>
      </c>
      <c r="D59" s="142" t="s">
        <v>396</v>
      </c>
      <c r="E59" s="142" t="s">
        <v>969</v>
      </c>
      <c r="F59" s="142" t="s">
        <v>267</v>
      </c>
      <c r="G59" s="152">
        <v>4000</v>
      </c>
      <c r="H59" s="153">
        <v>4000</v>
      </c>
      <c r="I59" s="154">
        <f t="shared" si="0"/>
        <v>100</v>
      </c>
    </row>
    <row r="60" spans="1:9" ht="28.5" customHeight="1">
      <c r="A60" s="88">
        <v>51</v>
      </c>
      <c r="B60" s="186" t="s">
        <v>906</v>
      </c>
      <c r="C60" s="187" t="s">
        <v>397</v>
      </c>
      <c r="D60" s="187" t="s">
        <v>393</v>
      </c>
      <c r="E60" s="187" t="s">
        <v>344</v>
      </c>
      <c r="F60" s="187" t="s">
        <v>345</v>
      </c>
      <c r="G60" s="152">
        <v>2452426</v>
      </c>
      <c r="H60" s="153">
        <v>2370951.39</v>
      </c>
      <c r="I60" s="154">
        <f t="shared" si="0"/>
        <v>96.67779537486555</v>
      </c>
    </row>
    <row r="61" spans="1:9" ht="15" customHeight="1">
      <c r="A61" s="88">
        <v>52</v>
      </c>
      <c r="B61" s="186" t="s">
        <v>900</v>
      </c>
      <c r="C61" s="187" t="s">
        <v>397</v>
      </c>
      <c r="D61" s="187" t="s">
        <v>290</v>
      </c>
      <c r="E61" s="187" t="s">
        <v>344</v>
      </c>
      <c r="F61" s="187" t="s">
        <v>345</v>
      </c>
      <c r="G61" s="152">
        <v>1070826</v>
      </c>
      <c r="H61" s="153">
        <v>1052904.26</v>
      </c>
      <c r="I61" s="154">
        <f t="shared" si="0"/>
        <v>98.3263630132253</v>
      </c>
    </row>
    <row r="62" spans="1:9" ht="38.25">
      <c r="A62" s="88">
        <v>53</v>
      </c>
      <c r="B62" s="186" t="s">
        <v>1068</v>
      </c>
      <c r="C62" s="187" t="s">
        <v>397</v>
      </c>
      <c r="D62" s="187" t="s">
        <v>394</v>
      </c>
      <c r="E62" s="187" t="s">
        <v>344</v>
      </c>
      <c r="F62" s="187" t="s">
        <v>345</v>
      </c>
      <c r="G62" s="152">
        <v>926064</v>
      </c>
      <c r="H62" s="153">
        <v>920802.26</v>
      </c>
      <c r="I62" s="154">
        <f t="shared" si="0"/>
        <v>99.43181680747767</v>
      </c>
    </row>
    <row r="63" spans="1:9" ht="12.75">
      <c r="A63" s="88">
        <v>54</v>
      </c>
      <c r="B63" s="151" t="s">
        <v>1059</v>
      </c>
      <c r="C63" s="142" t="s">
        <v>397</v>
      </c>
      <c r="D63" s="142" t="s">
        <v>394</v>
      </c>
      <c r="E63" s="142" t="s">
        <v>967</v>
      </c>
      <c r="F63" s="142" t="s">
        <v>345</v>
      </c>
      <c r="G63" s="152">
        <v>926064</v>
      </c>
      <c r="H63" s="153">
        <v>920802.26</v>
      </c>
      <c r="I63" s="154">
        <f t="shared" si="0"/>
        <v>99.43181680747767</v>
      </c>
    </row>
    <row r="64" spans="1:9" ht="17.25" customHeight="1">
      <c r="A64" s="88">
        <v>55</v>
      </c>
      <c r="B64" s="151" t="s">
        <v>1072</v>
      </c>
      <c r="C64" s="142" t="s">
        <v>397</v>
      </c>
      <c r="D64" s="142" t="s">
        <v>394</v>
      </c>
      <c r="E64" s="142" t="s">
        <v>968</v>
      </c>
      <c r="F64" s="142" t="s">
        <v>345</v>
      </c>
      <c r="G64" s="152">
        <v>919133.83</v>
      </c>
      <c r="H64" s="153">
        <v>914137.5</v>
      </c>
      <c r="I64" s="154">
        <f t="shared" si="0"/>
        <v>99.45640886703082</v>
      </c>
    </row>
    <row r="65" spans="1:9" ht="25.5">
      <c r="A65" s="88">
        <v>56</v>
      </c>
      <c r="B65" s="151" t="s">
        <v>1057</v>
      </c>
      <c r="C65" s="142" t="s">
        <v>397</v>
      </c>
      <c r="D65" s="142" t="s">
        <v>394</v>
      </c>
      <c r="E65" s="142" t="s">
        <v>968</v>
      </c>
      <c r="F65" s="142" t="s">
        <v>264</v>
      </c>
      <c r="G65" s="152">
        <v>646682</v>
      </c>
      <c r="H65" s="153">
        <v>646681.3</v>
      </c>
      <c r="I65" s="154">
        <f t="shared" si="0"/>
        <v>99.99989175514395</v>
      </c>
    </row>
    <row r="66" spans="1:9" ht="25.5">
      <c r="A66" s="88">
        <v>57</v>
      </c>
      <c r="B66" s="151" t="s">
        <v>1073</v>
      </c>
      <c r="C66" s="142" t="s">
        <v>397</v>
      </c>
      <c r="D66" s="142" t="s">
        <v>394</v>
      </c>
      <c r="E66" s="142" t="s">
        <v>968</v>
      </c>
      <c r="F66" s="142" t="s">
        <v>269</v>
      </c>
      <c r="G66" s="152">
        <v>39669.83</v>
      </c>
      <c r="H66" s="153">
        <v>39669.83</v>
      </c>
      <c r="I66" s="154">
        <f t="shared" si="0"/>
        <v>100</v>
      </c>
    </row>
    <row r="67" spans="1:9" ht="25.5">
      <c r="A67" s="88">
        <v>58</v>
      </c>
      <c r="B67" s="151" t="s">
        <v>1067</v>
      </c>
      <c r="C67" s="142" t="s">
        <v>397</v>
      </c>
      <c r="D67" s="142" t="s">
        <v>394</v>
      </c>
      <c r="E67" s="142" t="s">
        <v>968</v>
      </c>
      <c r="F67" s="142" t="s">
        <v>266</v>
      </c>
      <c r="G67" s="152">
        <v>48540</v>
      </c>
      <c r="H67" s="153">
        <v>47430.67</v>
      </c>
      <c r="I67" s="154">
        <f t="shared" si="0"/>
        <v>97.71460651009475</v>
      </c>
    </row>
    <row r="68" spans="1:9" ht="14.25" customHeight="1">
      <c r="A68" s="88">
        <v>59</v>
      </c>
      <c r="B68" s="151" t="s">
        <v>1063</v>
      </c>
      <c r="C68" s="142" t="s">
        <v>397</v>
      </c>
      <c r="D68" s="142" t="s">
        <v>394</v>
      </c>
      <c r="E68" s="142" t="s">
        <v>968</v>
      </c>
      <c r="F68" s="142" t="s">
        <v>267</v>
      </c>
      <c r="G68" s="152">
        <v>182742</v>
      </c>
      <c r="H68" s="153">
        <v>179185.76</v>
      </c>
      <c r="I68" s="154">
        <f t="shared" si="0"/>
        <v>98.0539558503245</v>
      </c>
    </row>
    <row r="69" spans="1:9" ht="12.75">
      <c r="A69" s="88">
        <v>60</v>
      </c>
      <c r="B69" s="151" t="s">
        <v>1071</v>
      </c>
      <c r="C69" s="142" t="s">
        <v>397</v>
      </c>
      <c r="D69" s="142" t="s">
        <v>394</v>
      </c>
      <c r="E69" s="142" t="s">
        <v>968</v>
      </c>
      <c r="F69" s="142" t="s">
        <v>271</v>
      </c>
      <c r="G69" s="152">
        <v>1500</v>
      </c>
      <c r="H69" s="153">
        <v>1169.94</v>
      </c>
      <c r="I69" s="154">
        <f t="shared" si="0"/>
        <v>77.996</v>
      </c>
    </row>
    <row r="70" spans="1:9" ht="25.5">
      <c r="A70" s="88">
        <v>61</v>
      </c>
      <c r="B70" s="151" t="s">
        <v>1066</v>
      </c>
      <c r="C70" s="142" t="s">
        <v>397</v>
      </c>
      <c r="D70" s="142" t="s">
        <v>394</v>
      </c>
      <c r="E70" s="142" t="s">
        <v>969</v>
      </c>
      <c r="F70" s="142" t="s">
        <v>345</v>
      </c>
      <c r="G70" s="152">
        <v>6930.17</v>
      </c>
      <c r="H70" s="153">
        <v>6664.76</v>
      </c>
      <c r="I70" s="154">
        <f t="shared" si="0"/>
        <v>96.17022381846333</v>
      </c>
    </row>
    <row r="71" spans="1:9" ht="27" customHeight="1">
      <c r="A71" s="88">
        <v>62</v>
      </c>
      <c r="B71" s="151" t="s">
        <v>1073</v>
      </c>
      <c r="C71" s="142" t="s">
        <v>397</v>
      </c>
      <c r="D71" s="142" t="s">
        <v>394</v>
      </c>
      <c r="E71" s="142" t="s">
        <v>969</v>
      </c>
      <c r="F71" s="142" t="s">
        <v>269</v>
      </c>
      <c r="G71" s="152">
        <v>3397.17</v>
      </c>
      <c r="H71" s="153">
        <v>3397.17</v>
      </c>
      <c r="I71" s="154">
        <f t="shared" si="0"/>
        <v>100</v>
      </c>
    </row>
    <row r="72" spans="1:9" ht="15.75" customHeight="1">
      <c r="A72" s="88">
        <v>63</v>
      </c>
      <c r="B72" s="151" t="s">
        <v>1063</v>
      </c>
      <c r="C72" s="142" t="s">
        <v>397</v>
      </c>
      <c r="D72" s="142" t="s">
        <v>394</v>
      </c>
      <c r="E72" s="142" t="s">
        <v>969</v>
      </c>
      <c r="F72" s="142" t="s">
        <v>267</v>
      </c>
      <c r="G72" s="152">
        <v>3533</v>
      </c>
      <c r="H72" s="153">
        <v>3267.59</v>
      </c>
      <c r="I72" s="154">
        <f t="shared" si="0"/>
        <v>92.48768751769035</v>
      </c>
    </row>
    <row r="73" spans="1:9" ht="12.75">
      <c r="A73" s="88">
        <v>64</v>
      </c>
      <c r="B73" s="186" t="s">
        <v>1080</v>
      </c>
      <c r="C73" s="187" t="s">
        <v>397</v>
      </c>
      <c r="D73" s="187" t="s">
        <v>311</v>
      </c>
      <c r="E73" s="187" t="s">
        <v>344</v>
      </c>
      <c r="F73" s="187" t="s">
        <v>345</v>
      </c>
      <c r="G73" s="152">
        <v>144762</v>
      </c>
      <c r="H73" s="153">
        <v>132102</v>
      </c>
      <c r="I73" s="154">
        <f t="shared" si="0"/>
        <v>91.25461101670328</v>
      </c>
    </row>
    <row r="74" spans="1:9" ht="25.5">
      <c r="A74" s="88">
        <v>65</v>
      </c>
      <c r="B74" s="151" t="s">
        <v>907</v>
      </c>
      <c r="C74" s="142" t="s">
        <v>397</v>
      </c>
      <c r="D74" s="142" t="s">
        <v>311</v>
      </c>
      <c r="E74" s="142" t="s">
        <v>998</v>
      </c>
      <c r="F74" s="142" t="s">
        <v>345</v>
      </c>
      <c r="G74" s="152">
        <v>21800</v>
      </c>
      <c r="H74" s="153">
        <v>21350</v>
      </c>
      <c r="I74" s="154">
        <f t="shared" si="0"/>
        <v>97.93577981651376</v>
      </c>
    </row>
    <row r="75" spans="1:9" ht="28.5" customHeight="1">
      <c r="A75" s="88">
        <v>66</v>
      </c>
      <c r="B75" s="151" t="s">
        <v>1081</v>
      </c>
      <c r="C75" s="142" t="s">
        <v>397</v>
      </c>
      <c r="D75" s="142" t="s">
        <v>311</v>
      </c>
      <c r="E75" s="142" t="s">
        <v>999</v>
      </c>
      <c r="F75" s="142" t="s">
        <v>345</v>
      </c>
      <c r="G75" s="152">
        <v>21800</v>
      </c>
      <c r="H75" s="153">
        <v>21350</v>
      </c>
      <c r="I75" s="154">
        <f aca="true" t="shared" si="1" ref="I75:I138">H75/G75*100</f>
        <v>97.93577981651376</v>
      </c>
    </row>
    <row r="76" spans="1:9" ht="25.5">
      <c r="A76" s="88">
        <v>67</v>
      </c>
      <c r="B76" s="151" t="s">
        <v>1069</v>
      </c>
      <c r="C76" s="142" t="s">
        <v>397</v>
      </c>
      <c r="D76" s="142" t="s">
        <v>311</v>
      </c>
      <c r="E76" s="142" t="s">
        <v>999</v>
      </c>
      <c r="F76" s="142" t="s">
        <v>265</v>
      </c>
      <c r="G76" s="152">
        <v>8800</v>
      </c>
      <c r="H76" s="153">
        <v>8350</v>
      </c>
      <c r="I76" s="154">
        <f t="shared" si="1"/>
        <v>94.88636363636364</v>
      </c>
    </row>
    <row r="77" spans="1:9" ht="18.75" customHeight="1">
      <c r="A77" s="88">
        <v>68</v>
      </c>
      <c r="B77" s="151" t="s">
        <v>1063</v>
      </c>
      <c r="C77" s="142" t="s">
        <v>397</v>
      </c>
      <c r="D77" s="142" t="s">
        <v>311</v>
      </c>
      <c r="E77" s="142" t="s">
        <v>999</v>
      </c>
      <c r="F77" s="142" t="s">
        <v>267</v>
      </c>
      <c r="G77" s="152">
        <v>13000</v>
      </c>
      <c r="H77" s="153">
        <v>13000</v>
      </c>
      <c r="I77" s="154">
        <f t="shared" si="1"/>
        <v>100</v>
      </c>
    </row>
    <row r="78" spans="1:9" ht="12.75">
      <c r="A78" s="88">
        <v>69</v>
      </c>
      <c r="B78" s="151" t="s">
        <v>1059</v>
      </c>
      <c r="C78" s="142" t="s">
        <v>397</v>
      </c>
      <c r="D78" s="142" t="s">
        <v>311</v>
      </c>
      <c r="E78" s="142" t="s">
        <v>967</v>
      </c>
      <c r="F78" s="142" t="s">
        <v>345</v>
      </c>
      <c r="G78" s="152">
        <v>122962</v>
      </c>
      <c r="H78" s="153">
        <v>110752</v>
      </c>
      <c r="I78" s="154">
        <f t="shared" si="1"/>
        <v>90.07010295863763</v>
      </c>
    </row>
    <row r="79" spans="1:9" ht="25.5">
      <c r="A79" s="88">
        <v>70</v>
      </c>
      <c r="B79" s="151" t="s">
        <v>118</v>
      </c>
      <c r="C79" s="142" t="s">
        <v>397</v>
      </c>
      <c r="D79" s="142" t="s">
        <v>311</v>
      </c>
      <c r="E79" s="142" t="s">
        <v>970</v>
      </c>
      <c r="F79" s="142" t="s">
        <v>345</v>
      </c>
      <c r="G79" s="152">
        <v>122962</v>
      </c>
      <c r="H79" s="153">
        <v>110752</v>
      </c>
      <c r="I79" s="154">
        <f t="shared" si="1"/>
        <v>90.07010295863763</v>
      </c>
    </row>
    <row r="80" spans="1:9" ht="25.5">
      <c r="A80" s="88">
        <v>71</v>
      </c>
      <c r="B80" s="151" t="s">
        <v>1062</v>
      </c>
      <c r="C80" s="142" t="s">
        <v>397</v>
      </c>
      <c r="D80" s="142" t="s">
        <v>311</v>
      </c>
      <c r="E80" s="142" t="s">
        <v>970</v>
      </c>
      <c r="F80" s="142" t="s">
        <v>266</v>
      </c>
      <c r="G80" s="152">
        <v>6000</v>
      </c>
      <c r="H80" s="153">
        <v>6000</v>
      </c>
      <c r="I80" s="154">
        <f t="shared" si="1"/>
        <v>100</v>
      </c>
    </row>
    <row r="81" spans="1:9" ht="17.25" customHeight="1">
      <c r="A81" s="88">
        <v>72</v>
      </c>
      <c r="B81" s="151" t="s">
        <v>1063</v>
      </c>
      <c r="C81" s="142" t="s">
        <v>397</v>
      </c>
      <c r="D81" s="142" t="s">
        <v>311</v>
      </c>
      <c r="E81" s="142" t="s">
        <v>970</v>
      </c>
      <c r="F81" s="142" t="s">
        <v>267</v>
      </c>
      <c r="G81" s="152">
        <v>116962</v>
      </c>
      <c r="H81" s="153">
        <v>104752</v>
      </c>
      <c r="I81" s="154">
        <f t="shared" si="1"/>
        <v>89.56071202612814</v>
      </c>
    </row>
    <row r="82" spans="1:9" ht="15" customHeight="1">
      <c r="A82" s="88">
        <v>73</v>
      </c>
      <c r="B82" s="186" t="s">
        <v>124</v>
      </c>
      <c r="C82" s="187" t="s">
        <v>397</v>
      </c>
      <c r="D82" s="187" t="s">
        <v>292</v>
      </c>
      <c r="E82" s="187" t="s">
        <v>344</v>
      </c>
      <c r="F82" s="187" t="s">
        <v>345</v>
      </c>
      <c r="G82" s="152">
        <v>26900</v>
      </c>
      <c r="H82" s="153">
        <v>26400</v>
      </c>
      <c r="I82" s="154">
        <f t="shared" si="1"/>
        <v>98.14126394052045</v>
      </c>
    </row>
    <row r="83" spans="1:9" ht="15.75" customHeight="1">
      <c r="A83" s="88">
        <v>74</v>
      </c>
      <c r="B83" s="186" t="s">
        <v>904</v>
      </c>
      <c r="C83" s="187" t="s">
        <v>397</v>
      </c>
      <c r="D83" s="187" t="s">
        <v>346</v>
      </c>
      <c r="E83" s="187" t="s">
        <v>344</v>
      </c>
      <c r="F83" s="187" t="s">
        <v>345</v>
      </c>
      <c r="G83" s="152">
        <v>26900</v>
      </c>
      <c r="H83" s="153">
        <v>26400</v>
      </c>
      <c r="I83" s="154">
        <f t="shared" si="1"/>
        <v>98.14126394052045</v>
      </c>
    </row>
    <row r="84" spans="1:9" ht="25.5">
      <c r="A84" s="88">
        <v>75</v>
      </c>
      <c r="B84" s="151" t="s">
        <v>972</v>
      </c>
      <c r="C84" s="142" t="s">
        <v>397</v>
      </c>
      <c r="D84" s="142" t="s">
        <v>346</v>
      </c>
      <c r="E84" s="142" t="s">
        <v>973</v>
      </c>
      <c r="F84" s="142" t="s">
        <v>345</v>
      </c>
      <c r="G84" s="152">
        <v>26900</v>
      </c>
      <c r="H84" s="153">
        <v>26400</v>
      </c>
      <c r="I84" s="154">
        <f t="shared" si="1"/>
        <v>98.14126394052045</v>
      </c>
    </row>
    <row r="85" spans="1:9" ht="25.5">
      <c r="A85" s="88">
        <v>76</v>
      </c>
      <c r="B85" s="151" t="s">
        <v>974</v>
      </c>
      <c r="C85" s="142" t="s">
        <v>397</v>
      </c>
      <c r="D85" s="142" t="s">
        <v>346</v>
      </c>
      <c r="E85" s="142" t="s">
        <v>975</v>
      </c>
      <c r="F85" s="142" t="s">
        <v>345</v>
      </c>
      <c r="G85" s="152">
        <v>26900</v>
      </c>
      <c r="H85" s="153">
        <v>26400</v>
      </c>
      <c r="I85" s="154">
        <f t="shared" si="1"/>
        <v>98.14126394052045</v>
      </c>
    </row>
    <row r="86" spans="1:9" ht="15" customHeight="1">
      <c r="A86" s="88">
        <v>77</v>
      </c>
      <c r="B86" s="151" t="s">
        <v>905</v>
      </c>
      <c r="C86" s="142" t="s">
        <v>397</v>
      </c>
      <c r="D86" s="142" t="s">
        <v>346</v>
      </c>
      <c r="E86" s="142" t="s">
        <v>976</v>
      </c>
      <c r="F86" s="142" t="s">
        <v>345</v>
      </c>
      <c r="G86" s="152">
        <v>26900</v>
      </c>
      <c r="H86" s="153">
        <v>26400</v>
      </c>
      <c r="I86" s="154">
        <f t="shared" si="1"/>
        <v>98.14126394052045</v>
      </c>
    </row>
    <row r="87" spans="1:9" ht="25.5">
      <c r="A87" s="88">
        <v>78</v>
      </c>
      <c r="B87" s="151" t="s">
        <v>1073</v>
      </c>
      <c r="C87" s="142" t="s">
        <v>397</v>
      </c>
      <c r="D87" s="142" t="s">
        <v>346</v>
      </c>
      <c r="E87" s="142" t="s">
        <v>976</v>
      </c>
      <c r="F87" s="142" t="s">
        <v>269</v>
      </c>
      <c r="G87" s="152">
        <v>500</v>
      </c>
      <c r="H87" s="153">
        <v>0</v>
      </c>
      <c r="I87" s="154">
        <f t="shared" si="1"/>
        <v>0</v>
      </c>
    </row>
    <row r="88" spans="1:9" ht="13.5" customHeight="1">
      <c r="A88" s="88">
        <v>79</v>
      </c>
      <c r="B88" s="151" t="s">
        <v>1063</v>
      </c>
      <c r="C88" s="142" t="s">
        <v>397</v>
      </c>
      <c r="D88" s="142" t="s">
        <v>346</v>
      </c>
      <c r="E88" s="142" t="s">
        <v>976</v>
      </c>
      <c r="F88" s="142" t="s">
        <v>267</v>
      </c>
      <c r="G88" s="152">
        <v>26400</v>
      </c>
      <c r="H88" s="153">
        <v>26400</v>
      </c>
      <c r="I88" s="154">
        <f t="shared" si="1"/>
        <v>100</v>
      </c>
    </row>
    <row r="89" spans="1:9" ht="12.75" customHeight="1">
      <c r="A89" s="88">
        <v>80</v>
      </c>
      <c r="B89" s="186" t="s">
        <v>142</v>
      </c>
      <c r="C89" s="187" t="s">
        <v>397</v>
      </c>
      <c r="D89" s="187" t="s">
        <v>293</v>
      </c>
      <c r="E89" s="187" t="s">
        <v>344</v>
      </c>
      <c r="F89" s="187" t="s">
        <v>345</v>
      </c>
      <c r="G89" s="152">
        <v>1004500</v>
      </c>
      <c r="H89" s="153">
        <v>977691.37</v>
      </c>
      <c r="I89" s="154">
        <f t="shared" si="1"/>
        <v>97.33114683922349</v>
      </c>
    </row>
    <row r="90" spans="1:9" ht="12.75" customHeight="1">
      <c r="A90" s="88">
        <v>81</v>
      </c>
      <c r="B90" s="186" t="s">
        <v>151</v>
      </c>
      <c r="C90" s="187" t="s">
        <v>397</v>
      </c>
      <c r="D90" s="187" t="s">
        <v>261</v>
      </c>
      <c r="E90" s="187" t="s">
        <v>344</v>
      </c>
      <c r="F90" s="187" t="s">
        <v>345</v>
      </c>
      <c r="G90" s="152">
        <v>1004500</v>
      </c>
      <c r="H90" s="153">
        <v>977691.37</v>
      </c>
      <c r="I90" s="154">
        <f t="shared" si="1"/>
        <v>97.33114683922349</v>
      </c>
    </row>
    <row r="91" spans="1:9" ht="25.5">
      <c r="A91" s="88">
        <v>82</v>
      </c>
      <c r="B91" s="151" t="s">
        <v>977</v>
      </c>
      <c r="C91" s="142" t="s">
        <v>397</v>
      </c>
      <c r="D91" s="142" t="s">
        <v>261</v>
      </c>
      <c r="E91" s="142" t="s">
        <v>978</v>
      </c>
      <c r="F91" s="142" t="s">
        <v>345</v>
      </c>
      <c r="G91" s="152">
        <v>992660</v>
      </c>
      <c r="H91" s="153">
        <v>977691.37</v>
      </c>
      <c r="I91" s="154">
        <f t="shared" si="1"/>
        <v>98.49206878488103</v>
      </c>
    </row>
    <row r="92" spans="1:9" ht="25.5">
      <c r="A92" s="88">
        <v>83</v>
      </c>
      <c r="B92" s="151" t="s">
        <v>979</v>
      </c>
      <c r="C92" s="142" t="s">
        <v>397</v>
      </c>
      <c r="D92" s="142" t="s">
        <v>261</v>
      </c>
      <c r="E92" s="142" t="s">
        <v>980</v>
      </c>
      <c r="F92" s="142" t="s">
        <v>345</v>
      </c>
      <c r="G92" s="152">
        <v>992660</v>
      </c>
      <c r="H92" s="153">
        <v>965853.6</v>
      </c>
      <c r="I92" s="154">
        <f t="shared" si="1"/>
        <v>97.29953861342253</v>
      </c>
    </row>
    <row r="93" spans="1:9" ht="15" customHeight="1">
      <c r="A93" s="88">
        <v>84</v>
      </c>
      <c r="B93" s="151" t="s">
        <v>161</v>
      </c>
      <c r="C93" s="142" t="s">
        <v>397</v>
      </c>
      <c r="D93" s="142" t="s">
        <v>261</v>
      </c>
      <c r="E93" s="142" t="s">
        <v>981</v>
      </c>
      <c r="F93" s="142" t="s">
        <v>345</v>
      </c>
      <c r="G93" s="152">
        <v>492500</v>
      </c>
      <c r="H93" s="153">
        <v>492141.78</v>
      </c>
      <c r="I93" s="154">
        <f t="shared" si="1"/>
        <v>99.92726497461929</v>
      </c>
    </row>
    <row r="94" spans="1:9" ht="16.5" customHeight="1">
      <c r="A94" s="88">
        <v>85</v>
      </c>
      <c r="B94" s="151" t="s">
        <v>1063</v>
      </c>
      <c r="C94" s="142" t="s">
        <v>397</v>
      </c>
      <c r="D94" s="142" t="s">
        <v>261</v>
      </c>
      <c r="E94" s="142" t="s">
        <v>981</v>
      </c>
      <c r="F94" s="142" t="s">
        <v>267</v>
      </c>
      <c r="G94" s="152">
        <v>492500</v>
      </c>
      <c r="H94" s="153">
        <v>492141.78</v>
      </c>
      <c r="I94" s="154">
        <f t="shared" si="1"/>
        <v>99.92726497461929</v>
      </c>
    </row>
    <row r="95" spans="1:9" ht="15.75" customHeight="1">
      <c r="A95" s="88">
        <v>86</v>
      </c>
      <c r="B95" s="151" t="s">
        <v>162</v>
      </c>
      <c r="C95" s="142" t="s">
        <v>397</v>
      </c>
      <c r="D95" s="142" t="s">
        <v>261</v>
      </c>
      <c r="E95" s="142" t="s">
        <v>982</v>
      </c>
      <c r="F95" s="142" t="s">
        <v>345</v>
      </c>
      <c r="G95" s="152">
        <v>500160</v>
      </c>
      <c r="H95" s="153">
        <v>473711.82</v>
      </c>
      <c r="I95" s="154">
        <f t="shared" si="1"/>
        <v>94.71205614203456</v>
      </c>
    </row>
    <row r="96" spans="1:9" ht="16.5" customHeight="1">
      <c r="A96" s="88">
        <v>87</v>
      </c>
      <c r="B96" s="151" t="s">
        <v>1063</v>
      </c>
      <c r="C96" s="142" t="s">
        <v>397</v>
      </c>
      <c r="D96" s="142" t="s">
        <v>261</v>
      </c>
      <c r="E96" s="142" t="s">
        <v>982</v>
      </c>
      <c r="F96" s="142" t="s">
        <v>267</v>
      </c>
      <c r="G96" s="152">
        <v>500160</v>
      </c>
      <c r="H96" s="153">
        <v>473711.82</v>
      </c>
      <c r="I96" s="154">
        <f t="shared" si="1"/>
        <v>94.71205614203456</v>
      </c>
    </row>
    <row r="97" spans="1:9" ht="12.75">
      <c r="A97" s="88">
        <v>88</v>
      </c>
      <c r="B97" s="151" t="s">
        <v>1059</v>
      </c>
      <c r="C97" s="142" t="s">
        <v>397</v>
      </c>
      <c r="D97" s="142" t="s">
        <v>261</v>
      </c>
      <c r="E97" s="142" t="s">
        <v>967</v>
      </c>
      <c r="F97" s="142" t="s">
        <v>345</v>
      </c>
      <c r="G97" s="152">
        <v>11840</v>
      </c>
      <c r="H97" s="153">
        <v>11837.77</v>
      </c>
      <c r="I97" s="154">
        <f t="shared" si="1"/>
        <v>99.98116554054054</v>
      </c>
    </row>
    <row r="98" spans="1:9" ht="25.5">
      <c r="A98" s="88">
        <v>89</v>
      </c>
      <c r="B98" s="151" t="s">
        <v>1066</v>
      </c>
      <c r="C98" s="142" t="s">
        <v>397</v>
      </c>
      <c r="D98" s="142" t="s">
        <v>261</v>
      </c>
      <c r="E98" s="142" t="s">
        <v>969</v>
      </c>
      <c r="F98" s="142" t="s">
        <v>345</v>
      </c>
      <c r="G98" s="152">
        <v>11840</v>
      </c>
      <c r="H98" s="153">
        <v>11837.77</v>
      </c>
      <c r="I98" s="154">
        <f t="shared" si="1"/>
        <v>99.98116554054054</v>
      </c>
    </row>
    <row r="99" spans="1:9" ht="16.5" customHeight="1">
      <c r="A99" s="88">
        <v>90</v>
      </c>
      <c r="B99" s="151" t="s">
        <v>1063</v>
      </c>
      <c r="C99" s="142" t="s">
        <v>397</v>
      </c>
      <c r="D99" s="142" t="s">
        <v>261</v>
      </c>
      <c r="E99" s="142" t="s">
        <v>969</v>
      </c>
      <c r="F99" s="142" t="s">
        <v>267</v>
      </c>
      <c r="G99" s="152">
        <v>11840</v>
      </c>
      <c r="H99" s="153">
        <v>11837.77</v>
      </c>
      <c r="I99" s="154">
        <f t="shared" si="1"/>
        <v>99.98116554054054</v>
      </c>
    </row>
    <row r="100" spans="1:9" ht="12.75" customHeight="1">
      <c r="A100" s="88">
        <v>91</v>
      </c>
      <c r="B100" s="186" t="s">
        <v>174</v>
      </c>
      <c r="C100" s="187" t="s">
        <v>397</v>
      </c>
      <c r="D100" s="187" t="s">
        <v>349</v>
      </c>
      <c r="E100" s="187" t="s">
        <v>344</v>
      </c>
      <c r="F100" s="187" t="s">
        <v>345</v>
      </c>
      <c r="G100" s="152">
        <v>350200</v>
      </c>
      <c r="H100" s="153">
        <v>313955.76</v>
      </c>
      <c r="I100" s="154">
        <f t="shared" si="1"/>
        <v>89.65041690462593</v>
      </c>
    </row>
    <row r="101" spans="1:9" ht="15.75" customHeight="1">
      <c r="A101" s="88">
        <v>92</v>
      </c>
      <c r="B101" s="186" t="s">
        <v>197</v>
      </c>
      <c r="C101" s="187" t="s">
        <v>397</v>
      </c>
      <c r="D101" s="187" t="s">
        <v>396</v>
      </c>
      <c r="E101" s="187" t="s">
        <v>344</v>
      </c>
      <c r="F101" s="187" t="s">
        <v>345</v>
      </c>
      <c r="G101" s="152">
        <v>350200</v>
      </c>
      <c r="H101" s="153">
        <v>313955.76</v>
      </c>
      <c r="I101" s="154">
        <f t="shared" si="1"/>
        <v>89.65041690462593</v>
      </c>
    </row>
    <row r="102" spans="1:9" ht="28.5" customHeight="1">
      <c r="A102" s="88">
        <v>93</v>
      </c>
      <c r="B102" s="151" t="s">
        <v>983</v>
      </c>
      <c r="C102" s="142" t="s">
        <v>397</v>
      </c>
      <c r="D102" s="142" t="s">
        <v>396</v>
      </c>
      <c r="E102" s="142" t="s">
        <v>984</v>
      </c>
      <c r="F102" s="142" t="s">
        <v>345</v>
      </c>
      <c r="G102" s="152">
        <v>350200</v>
      </c>
      <c r="H102" s="153">
        <v>313955.76</v>
      </c>
      <c r="I102" s="154">
        <f t="shared" si="1"/>
        <v>89.65041690462593</v>
      </c>
    </row>
    <row r="103" spans="1:9" ht="27.75" customHeight="1">
      <c r="A103" s="88">
        <v>94</v>
      </c>
      <c r="B103" s="151" t="s">
        <v>985</v>
      </c>
      <c r="C103" s="142" t="s">
        <v>397</v>
      </c>
      <c r="D103" s="142" t="s">
        <v>396</v>
      </c>
      <c r="E103" s="142" t="s">
        <v>986</v>
      </c>
      <c r="F103" s="142" t="s">
        <v>345</v>
      </c>
      <c r="G103" s="152">
        <v>350200</v>
      </c>
      <c r="H103" s="153">
        <v>313955.76</v>
      </c>
      <c r="I103" s="154">
        <f t="shared" si="1"/>
        <v>89.65041690462593</v>
      </c>
    </row>
    <row r="104" spans="1:9" ht="25.5" customHeight="1">
      <c r="A104" s="88">
        <v>95</v>
      </c>
      <c r="B104" s="151" t="s">
        <v>199</v>
      </c>
      <c r="C104" s="142" t="s">
        <v>397</v>
      </c>
      <c r="D104" s="142" t="s">
        <v>396</v>
      </c>
      <c r="E104" s="142" t="s">
        <v>987</v>
      </c>
      <c r="F104" s="142" t="s">
        <v>345</v>
      </c>
      <c r="G104" s="152">
        <v>224000</v>
      </c>
      <c r="H104" s="153">
        <v>187755.76</v>
      </c>
      <c r="I104" s="154">
        <f t="shared" si="1"/>
        <v>83.81953571428572</v>
      </c>
    </row>
    <row r="105" spans="1:9" ht="18" customHeight="1">
      <c r="A105" s="88">
        <v>96</v>
      </c>
      <c r="B105" s="151" t="s">
        <v>1063</v>
      </c>
      <c r="C105" s="142" t="s">
        <v>397</v>
      </c>
      <c r="D105" s="142" t="s">
        <v>396</v>
      </c>
      <c r="E105" s="142" t="s">
        <v>987</v>
      </c>
      <c r="F105" s="142" t="s">
        <v>267</v>
      </c>
      <c r="G105" s="152">
        <v>224000</v>
      </c>
      <c r="H105" s="153">
        <v>187755.76</v>
      </c>
      <c r="I105" s="154">
        <f t="shared" si="1"/>
        <v>83.81953571428572</v>
      </c>
    </row>
    <row r="106" spans="1:9" ht="14.25" customHeight="1">
      <c r="A106" s="88">
        <v>97</v>
      </c>
      <c r="B106" s="151" t="s">
        <v>200</v>
      </c>
      <c r="C106" s="142" t="s">
        <v>397</v>
      </c>
      <c r="D106" s="142" t="s">
        <v>396</v>
      </c>
      <c r="E106" s="142" t="s">
        <v>988</v>
      </c>
      <c r="F106" s="142" t="s">
        <v>345</v>
      </c>
      <c r="G106" s="152">
        <v>115000</v>
      </c>
      <c r="H106" s="153">
        <v>115000</v>
      </c>
      <c r="I106" s="154">
        <f t="shared" si="1"/>
        <v>100</v>
      </c>
    </row>
    <row r="107" spans="1:9" ht="15.75" customHeight="1">
      <c r="A107" s="88">
        <v>98</v>
      </c>
      <c r="B107" s="151" t="s">
        <v>1063</v>
      </c>
      <c r="C107" s="142" t="s">
        <v>397</v>
      </c>
      <c r="D107" s="142" t="s">
        <v>396</v>
      </c>
      <c r="E107" s="142" t="s">
        <v>988</v>
      </c>
      <c r="F107" s="142" t="s">
        <v>267</v>
      </c>
      <c r="G107" s="152">
        <v>115000</v>
      </c>
      <c r="H107" s="153">
        <v>115000</v>
      </c>
      <c r="I107" s="154">
        <f t="shared" si="1"/>
        <v>100</v>
      </c>
    </row>
    <row r="108" spans="1:9" ht="25.5" customHeight="1">
      <c r="A108" s="88">
        <v>99</v>
      </c>
      <c r="B108" s="151" t="s">
        <v>657</v>
      </c>
      <c r="C108" s="142" t="s">
        <v>397</v>
      </c>
      <c r="D108" s="142" t="s">
        <v>396</v>
      </c>
      <c r="E108" s="142" t="s">
        <v>989</v>
      </c>
      <c r="F108" s="142" t="s">
        <v>345</v>
      </c>
      <c r="G108" s="152">
        <v>11200</v>
      </c>
      <c r="H108" s="153">
        <v>11200</v>
      </c>
      <c r="I108" s="154">
        <f t="shared" si="1"/>
        <v>100</v>
      </c>
    </row>
    <row r="109" spans="1:9" ht="25.5" customHeight="1">
      <c r="A109" s="88">
        <v>100</v>
      </c>
      <c r="B109" s="151" t="s">
        <v>188</v>
      </c>
      <c r="C109" s="142" t="s">
        <v>397</v>
      </c>
      <c r="D109" s="142" t="s">
        <v>396</v>
      </c>
      <c r="E109" s="142" t="s">
        <v>989</v>
      </c>
      <c r="F109" s="142" t="s">
        <v>990</v>
      </c>
      <c r="G109" s="152">
        <v>11200</v>
      </c>
      <c r="H109" s="153">
        <v>11200</v>
      </c>
      <c r="I109" s="154">
        <f t="shared" si="1"/>
        <v>100</v>
      </c>
    </row>
    <row r="110" spans="1:9" ht="15" customHeight="1">
      <c r="A110" s="88">
        <v>101</v>
      </c>
      <c r="B110" s="186" t="s">
        <v>908</v>
      </c>
      <c r="C110" s="187" t="s">
        <v>398</v>
      </c>
      <c r="D110" s="187" t="s">
        <v>393</v>
      </c>
      <c r="E110" s="187" t="s">
        <v>344</v>
      </c>
      <c r="F110" s="187" t="s">
        <v>345</v>
      </c>
      <c r="G110" s="152">
        <v>2841482</v>
      </c>
      <c r="H110" s="153">
        <v>2739015.63</v>
      </c>
      <c r="I110" s="154">
        <f t="shared" si="1"/>
        <v>96.39391099433323</v>
      </c>
    </row>
    <row r="111" spans="1:9" ht="15" customHeight="1">
      <c r="A111" s="88">
        <v>102</v>
      </c>
      <c r="B111" s="186" t="s">
        <v>523</v>
      </c>
      <c r="C111" s="187" t="s">
        <v>398</v>
      </c>
      <c r="D111" s="187" t="s">
        <v>290</v>
      </c>
      <c r="E111" s="187" t="s">
        <v>344</v>
      </c>
      <c r="F111" s="187" t="s">
        <v>345</v>
      </c>
      <c r="G111" s="152">
        <v>1329082</v>
      </c>
      <c r="H111" s="153">
        <v>1318237.96</v>
      </c>
      <c r="I111" s="154">
        <f t="shared" si="1"/>
        <v>99.18409548846496</v>
      </c>
    </row>
    <row r="112" spans="1:9" ht="38.25">
      <c r="A112" s="88">
        <v>103</v>
      </c>
      <c r="B112" s="186" t="s">
        <v>1068</v>
      </c>
      <c r="C112" s="187" t="s">
        <v>398</v>
      </c>
      <c r="D112" s="187" t="s">
        <v>394</v>
      </c>
      <c r="E112" s="187" t="s">
        <v>344</v>
      </c>
      <c r="F112" s="187" t="s">
        <v>345</v>
      </c>
      <c r="G112" s="152">
        <v>1089278</v>
      </c>
      <c r="H112" s="153">
        <v>1078433.96</v>
      </c>
      <c r="I112" s="154">
        <f t="shared" si="1"/>
        <v>99.00447452349171</v>
      </c>
    </row>
    <row r="113" spans="1:9" ht="12.75">
      <c r="A113" s="88">
        <v>104</v>
      </c>
      <c r="B113" s="151" t="s">
        <v>1059</v>
      </c>
      <c r="C113" s="142" t="s">
        <v>398</v>
      </c>
      <c r="D113" s="142" t="s">
        <v>394</v>
      </c>
      <c r="E113" s="142" t="s">
        <v>967</v>
      </c>
      <c r="F113" s="142" t="s">
        <v>345</v>
      </c>
      <c r="G113" s="152">
        <v>1089278</v>
      </c>
      <c r="H113" s="153">
        <v>1078433.96</v>
      </c>
      <c r="I113" s="154">
        <f t="shared" si="1"/>
        <v>99.00447452349171</v>
      </c>
    </row>
    <row r="114" spans="1:9" ht="12.75">
      <c r="A114" s="88">
        <v>105</v>
      </c>
      <c r="B114" s="151" t="s">
        <v>1072</v>
      </c>
      <c r="C114" s="142" t="s">
        <v>398</v>
      </c>
      <c r="D114" s="142" t="s">
        <v>394</v>
      </c>
      <c r="E114" s="142" t="s">
        <v>968</v>
      </c>
      <c r="F114" s="142" t="s">
        <v>345</v>
      </c>
      <c r="G114" s="152">
        <v>1034285.11</v>
      </c>
      <c r="H114" s="153">
        <v>1023441.07</v>
      </c>
      <c r="I114" s="154">
        <f t="shared" si="1"/>
        <v>98.951542481357</v>
      </c>
    </row>
    <row r="115" spans="1:9" ht="25.5">
      <c r="A115" s="88">
        <v>106</v>
      </c>
      <c r="B115" s="151" t="s">
        <v>1057</v>
      </c>
      <c r="C115" s="142" t="s">
        <v>398</v>
      </c>
      <c r="D115" s="142" t="s">
        <v>394</v>
      </c>
      <c r="E115" s="142" t="s">
        <v>968</v>
      </c>
      <c r="F115" s="142" t="s">
        <v>264</v>
      </c>
      <c r="G115" s="152">
        <v>664813.01</v>
      </c>
      <c r="H115" s="153">
        <v>658637.05</v>
      </c>
      <c r="I115" s="154">
        <f t="shared" si="1"/>
        <v>99.07102299336772</v>
      </c>
    </row>
    <row r="116" spans="1:9" ht="25.5" customHeight="1">
      <c r="A116" s="88">
        <v>107</v>
      </c>
      <c r="B116" s="151" t="s">
        <v>1073</v>
      </c>
      <c r="C116" s="142" t="s">
        <v>398</v>
      </c>
      <c r="D116" s="142" t="s">
        <v>394</v>
      </c>
      <c r="E116" s="142" t="s">
        <v>968</v>
      </c>
      <c r="F116" s="142" t="s">
        <v>269</v>
      </c>
      <c r="G116" s="152">
        <v>74000</v>
      </c>
      <c r="H116" s="153">
        <v>74000</v>
      </c>
      <c r="I116" s="154">
        <f t="shared" si="1"/>
        <v>100</v>
      </c>
    </row>
    <row r="117" spans="1:9" ht="25.5">
      <c r="A117" s="88">
        <v>108</v>
      </c>
      <c r="B117" s="151" t="s">
        <v>1062</v>
      </c>
      <c r="C117" s="142" t="s">
        <v>398</v>
      </c>
      <c r="D117" s="142" t="s">
        <v>394</v>
      </c>
      <c r="E117" s="142" t="s">
        <v>968</v>
      </c>
      <c r="F117" s="142" t="s">
        <v>266</v>
      </c>
      <c r="G117" s="152">
        <v>41856.8</v>
      </c>
      <c r="H117" s="153">
        <v>40771.2</v>
      </c>
      <c r="I117" s="154">
        <f t="shared" si="1"/>
        <v>97.4063951377076</v>
      </c>
    </row>
    <row r="118" spans="1:9" ht="16.5" customHeight="1">
      <c r="A118" s="88">
        <v>109</v>
      </c>
      <c r="B118" s="151" t="s">
        <v>1063</v>
      </c>
      <c r="C118" s="142" t="s">
        <v>398</v>
      </c>
      <c r="D118" s="142" t="s">
        <v>394</v>
      </c>
      <c r="E118" s="142" t="s">
        <v>968</v>
      </c>
      <c r="F118" s="142" t="s">
        <v>267</v>
      </c>
      <c r="G118" s="152">
        <v>252115.3</v>
      </c>
      <c r="H118" s="153">
        <v>249137.89</v>
      </c>
      <c r="I118" s="154">
        <f t="shared" si="1"/>
        <v>98.81902843659232</v>
      </c>
    </row>
    <row r="119" spans="1:9" ht="12.75">
      <c r="A119" s="88">
        <v>110</v>
      </c>
      <c r="B119" s="151" t="s">
        <v>1071</v>
      </c>
      <c r="C119" s="142" t="s">
        <v>398</v>
      </c>
      <c r="D119" s="142" t="s">
        <v>394</v>
      </c>
      <c r="E119" s="142" t="s">
        <v>968</v>
      </c>
      <c r="F119" s="142" t="s">
        <v>271</v>
      </c>
      <c r="G119" s="152">
        <v>1500</v>
      </c>
      <c r="H119" s="153">
        <v>894.93</v>
      </c>
      <c r="I119" s="154">
        <f t="shared" si="1"/>
        <v>59.66199999999999</v>
      </c>
    </row>
    <row r="120" spans="1:9" ht="25.5">
      <c r="A120" s="88">
        <v>111</v>
      </c>
      <c r="B120" s="151" t="s">
        <v>1066</v>
      </c>
      <c r="C120" s="142" t="s">
        <v>398</v>
      </c>
      <c r="D120" s="142" t="s">
        <v>394</v>
      </c>
      <c r="E120" s="142" t="s">
        <v>969</v>
      </c>
      <c r="F120" s="142" t="s">
        <v>345</v>
      </c>
      <c r="G120" s="152">
        <v>54992.89</v>
      </c>
      <c r="H120" s="153">
        <v>54992.89</v>
      </c>
      <c r="I120" s="154">
        <f t="shared" si="1"/>
        <v>100</v>
      </c>
    </row>
    <row r="121" spans="1:9" ht="25.5" customHeight="1">
      <c r="A121" s="88">
        <v>112</v>
      </c>
      <c r="B121" s="151" t="s">
        <v>1073</v>
      </c>
      <c r="C121" s="142" t="s">
        <v>398</v>
      </c>
      <c r="D121" s="142" t="s">
        <v>394</v>
      </c>
      <c r="E121" s="142" t="s">
        <v>969</v>
      </c>
      <c r="F121" s="142" t="s">
        <v>269</v>
      </c>
      <c r="G121" s="152">
        <v>37392.11</v>
      </c>
      <c r="H121" s="153">
        <v>37392.11</v>
      </c>
      <c r="I121" s="154">
        <f t="shared" si="1"/>
        <v>100</v>
      </c>
    </row>
    <row r="122" spans="1:9" ht="25.5">
      <c r="A122" s="88">
        <v>113</v>
      </c>
      <c r="B122" s="151" t="s">
        <v>1062</v>
      </c>
      <c r="C122" s="142" t="s">
        <v>398</v>
      </c>
      <c r="D122" s="142" t="s">
        <v>394</v>
      </c>
      <c r="E122" s="142" t="s">
        <v>969</v>
      </c>
      <c r="F122" s="142" t="s">
        <v>266</v>
      </c>
      <c r="G122" s="152">
        <v>849.6</v>
      </c>
      <c r="H122" s="153">
        <v>849.6</v>
      </c>
      <c r="I122" s="154">
        <f t="shared" si="1"/>
        <v>100</v>
      </c>
    </row>
    <row r="123" spans="1:9" ht="15" customHeight="1">
      <c r="A123" s="88">
        <v>114</v>
      </c>
      <c r="B123" s="151" t="s">
        <v>1063</v>
      </c>
      <c r="C123" s="142" t="s">
        <v>398</v>
      </c>
      <c r="D123" s="142" t="s">
        <v>394</v>
      </c>
      <c r="E123" s="142" t="s">
        <v>969</v>
      </c>
      <c r="F123" s="142" t="s">
        <v>267</v>
      </c>
      <c r="G123" s="152">
        <v>16751.18</v>
      </c>
      <c r="H123" s="153">
        <v>16751.18</v>
      </c>
      <c r="I123" s="154">
        <f t="shared" si="1"/>
        <v>100</v>
      </c>
    </row>
    <row r="124" spans="1:9" ht="12.75" customHeight="1">
      <c r="A124" s="88">
        <v>115</v>
      </c>
      <c r="B124" s="186" t="s">
        <v>1080</v>
      </c>
      <c r="C124" s="187" t="s">
        <v>398</v>
      </c>
      <c r="D124" s="187" t="s">
        <v>311</v>
      </c>
      <c r="E124" s="187" t="s">
        <v>344</v>
      </c>
      <c r="F124" s="187" t="s">
        <v>345</v>
      </c>
      <c r="G124" s="152">
        <v>239804</v>
      </c>
      <c r="H124" s="153">
        <v>239804</v>
      </c>
      <c r="I124" s="154">
        <f t="shared" si="1"/>
        <v>100</v>
      </c>
    </row>
    <row r="125" spans="1:9" ht="12.75">
      <c r="A125" s="88">
        <v>116</v>
      </c>
      <c r="B125" s="151" t="s">
        <v>1059</v>
      </c>
      <c r="C125" s="142" t="s">
        <v>398</v>
      </c>
      <c r="D125" s="142" t="s">
        <v>311</v>
      </c>
      <c r="E125" s="142" t="s">
        <v>967</v>
      </c>
      <c r="F125" s="142" t="s">
        <v>345</v>
      </c>
      <c r="G125" s="152">
        <v>239804</v>
      </c>
      <c r="H125" s="153">
        <v>239804</v>
      </c>
      <c r="I125" s="154">
        <f t="shared" si="1"/>
        <v>100</v>
      </c>
    </row>
    <row r="126" spans="1:9" ht="51">
      <c r="A126" s="88">
        <v>117</v>
      </c>
      <c r="B126" s="151" t="s">
        <v>134</v>
      </c>
      <c r="C126" s="142" t="s">
        <v>398</v>
      </c>
      <c r="D126" s="142" t="s">
        <v>311</v>
      </c>
      <c r="E126" s="142" t="s">
        <v>590</v>
      </c>
      <c r="F126" s="142" t="s">
        <v>345</v>
      </c>
      <c r="G126" s="152">
        <v>110000</v>
      </c>
      <c r="H126" s="153">
        <v>110000</v>
      </c>
      <c r="I126" s="154">
        <f t="shared" si="1"/>
        <v>100</v>
      </c>
    </row>
    <row r="127" spans="1:9" ht="12.75" customHeight="1">
      <c r="A127" s="88">
        <v>118</v>
      </c>
      <c r="B127" s="151" t="s">
        <v>1071</v>
      </c>
      <c r="C127" s="142" t="s">
        <v>398</v>
      </c>
      <c r="D127" s="142" t="s">
        <v>311</v>
      </c>
      <c r="E127" s="142" t="s">
        <v>590</v>
      </c>
      <c r="F127" s="142" t="s">
        <v>271</v>
      </c>
      <c r="G127" s="152">
        <v>110000</v>
      </c>
      <c r="H127" s="153">
        <v>110000</v>
      </c>
      <c r="I127" s="154">
        <f t="shared" si="1"/>
        <v>100</v>
      </c>
    </row>
    <row r="128" spans="1:9" ht="25.5">
      <c r="A128" s="88">
        <v>119</v>
      </c>
      <c r="B128" s="151" t="s">
        <v>118</v>
      </c>
      <c r="C128" s="142" t="s">
        <v>398</v>
      </c>
      <c r="D128" s="142" t="s">
        <v>311</v>
      </c>
      <c r="E128" s="142" t="s">
        <v>970</v>
      </c>
      <c r="F128" s="142" t="s">
        <v>345</v>
      </c>
      <c r="G128" s="152">
        <v>128506</v>
      </c>
      <c r="H128" s="153">
        <v>128506</v>
      </c>
      <c r="I128" s="154">
        <f t="shared" si="1"/>
        <v>100</v>
      </c>
    </row>
    <row r="129" spans="1:9" ht="25.5">
      <c r="A129" s="88">
        <v>120</v>
      </c>
      <c r="B129" s="151" t="s">
        <v>1062</v>
      </c>
      <c r="C129" s="142" t="s">
        <v>398</v>
      </c>
      <c r="D129" s="142" t="s">
        <v>311</v>
      </c>
      <c r="E129" s="142" t="s">
        <v>970</v>
      </c>
      <c r="F129" s="142" t="s">
        <v>266</v>
      </c>
      <c r="G129" s="152">
        <v>12500</v>
      </c>
      <c r="H129" s="153">
        <v>12500</v>
      </c>
      <c r="I129" s="154">
        <f t="shared" si="1"/>
        <v>100</v>
      </c>
    </row>
    <row r="130" spans="1:9" ht="14.25" customHeight="1">
      <c r="A130" s="88">
        <v>121</v>
      </c>
      <c r="B130" s="151" t="s">
        <v>1063</v>
      </c>
      <c r="C130" s="142" t="s">
        <v>398</v>
      </c>
      <c r="D130" s="142" t="s">
        <v>311</v>
      </c>
      <c r="E130" s="142" t="s">
        <v>970</v>
      </c>
      <c r="F130" s="142" t="s">
        <v>267</v>
      </c>
      <c r="G130" s="152">
        <v>116006</v>
      </c>
      <c r="H130" s="153">
        <v>116006</v>
      </c>
      <c r="I130" s="154">
        <f t="shared" si="1"/>
        <v>100</v>
      </c>
    </row>
    <row r="131" spans="1:9" ht="25.5" customHeight="1">
      <c r="A131" s="88">
        <v>122</v>
      </c>
      <c r="B131" s="151" t="s">
        <v>120</v>
      </c>
      <c r="C131" s="142" t="s">
        <v>398</v>
      </c>
      <c r="D131" s="142" t="s">
        <v>311</v>
      </c>
      <c r="E131" s="142" t="s">
        <v>971</v>
      </c>
      <c r="F131" s="142" t="s">
        <v>345</v>
      </c>
      <c r="G131" s="152">
        <v>1298</v>
      </c>
      <c r="H131" s="153">
        <v>1298</v>
      </c>
      <c r="I131" s="154">
        <f t="shared" si="1"/>
        <v>100</v>
      </c>
    </row>
    <row r="132" spans="1:9" ht="25.5">
      <c r="A132" s="88">
        <v>123</v>
      </c>
      <c r="B132" s="151" t="s">
        <v>1062</v>
      </c>
      <c r="C132" s="142" t="s">
        <v>398</v>
      </c>
      <c r="D132" s="142" t="s">
        <v>311</v>
      </c>
      <c r="E132" s="142" t="s">
        <v>971</v>
      </c>
      <c r="F132" s="142" t="s">
        <v>266</v>
      </c>
      <c r="G132" s="152">
        <v>1298</v>
      </c>
      <c r="H132" s="153">
        <v>1298</v>
      </c>
      <c r="I132" s="154">
        <f t="shared" si="1"/>
        <v>100</v>
      </c>
    </row>
    <row r="133" spans="1:9" ht="14.25" customHeight="1">
      <c r="A133" s="88">
        <v>124</v>
      </c>
      <c r="B133" s="186" t="s">
        <v>124</v>
      </c>
      <c r="C133" s="187" t="s">
        <v>398</v>
      </c>
      <c r="D133" s="187" t="s">
        <v>292</v>
      </c>
      <c r="E133" s="187" t="s">
        <v>344</v>
      </c>
      <c r="F133" s="187" t="s">
        <v>345</v>
      </c>
      <c r="G133" s="152">
        <v>19000</v>
      </c>
      <c r="H133" s="153">
        <v>19000</v>
      </c>
      <c r="I133" s="154">
        <f t="shared" si="1"/>
        <v>100</v>
      </c>
    </row>
    <row r="134" spans="1:9" ht="12.75" customHeight="1">
      <c r="A134" s="88">
        <v>125</v>
      </c>
      <c r="B134" s="186" t="s">
        <v>904</v>
      </c>
      <c r="C134" s="187" t="s">
        <v>398</v>
      </c>
      <c r="D134" s="187" t="s">
        <v>346</v>
      </c>
      <c r="E134" s="187" t="s">
        <v>344</v>
      </c>
      <c r="F134" s="187" t="s">
        <v>345</v>
      </c>
      <c r="G134" s="152">
        <v>19000</v>
      </c>
      <c r="H134" s="153">
        <v>19000</v>
      </c>
      <c r="I134" s="154">
        <f t="shared" si="1"/>
        <v>100</v>
      </c>
    </row>
    <row r="135" spans="1:9" ht="25.5">
      <c r="A135" s="88">
        <v>126</v>
      </c>
      <c r="B135" s="151" t="s">
        <v>972</v>
      </c>
      <c r="C135" s="142" t="s">
        <v>398</v>
      </c>
      <c r="D135" s="142" t="s">
        <v>346</v>
      </c>
      <c r="E135" s="142" t="s">
        <v>973</v>
      </c>
      <c r="F135" s="142" t="s">
        <v>345</v>
      </c>
      <c r="G135" s="152">
        <v>19000</v>
      </c>
      <c r="H135" s="153">
        <v>19000</v>
      </c>
      <c r="I135" s="154">
        <f t="shared" si="1"/>
        <v>100</v>
      </c>
    </row>
    <row r="136" spans="1:9" ht="25.5" customHeight="1">
      <c r="A136" s="88">
        <v>127</v>
      </c>
      <c r="B136" s="151" t="s">
        <v>974</v>
      </c>
      <c r="C136" s="142" t="s">
        <v>398</v>
      </c>
      <c r="D136" s="142" t="s">
        <v>346</v>
      </c>
      <c r="E136" s="142" t="s">
        <v>975</v>
      </c>
      <c r="F136" s="142" t="s">
        <v>345</v>
      </c>
      <c r="G136" s="152">
        <v>19000</v>
      </c>
      <c r="H136" s="153">
        <v>19000</v>
      </c>
      <c r="I136" s="154">
        <f t="shared" si="1"/>
        <v>100</v>
      </c>
    </row>
    <row r="137" spans="1:9" ht="14.25" customHeight="1">
      <c r="A137" s="88">
        <v>128</v>
      </c>
      <c r="B137" s="151" t="s">
        <v>905</v>
      </c>
      <c r="C137" s="142" t="s">
        <v>398</v>
      </c>
      <c r="D137" s="142" t="s">
        <v>346</v>
      </c>
      <c r="E137" s="142" t="s">
        <v>976</v>
      </c>
      <c r="F137" s="142" t="s">
        <v>345</v>
      </c>
      <c r="G137" s="152">
        <v>19000</v>
      </c>
      <c r="H137" s="153">
        <v>19000</v>
      </c>
      <c r="I137" s="154">
        <f t="shared" si="1"/>
        <v>100</v>
      </c>
    </row>
    <row r="138" spans="1:9" s="22" customFormat="1" ht="25.5">
      <c r="A138" s="88">
        <v>129</v>
      </c>
      <c r="B138" s="151" t="s">
        <v>1073</v>
      </c>
      <c r="C138" s="142" t="s">
        <v>398</v>
      </c>
      <c r="D138" s="142" t="s">
        <v>346</v>
      </c>
      <c r="E138" s="142" t="s">
        <v>976</v>
      </c>
      <c r="F138" s="142" t="s">
        <v>269</v>
      </c>
      <c r="G138" s="152">
        <v>1400</v>
      </c>
      <c r="H138" s="153">
        <v>1400</v>
      </c>
      <c r="I138" s="154">
        <f t="shared" si="1"/>
        <v>100</v>
      </c>
    </row>
    <row r="139" spans="1:9" s="22" customFormat="1" ht="15" customHeight="1">
      <c r="A139" s="88">
        <v>130</v>
      </c>
      <c r="B139" s="151" t="s">
        <v>1063</v>
      </c>
      <c r="C139" s="142" t="s">
        <v>398</v>
      </c>
      <c r="D139" s="142" t="s">
        <v>346</v>
      </c>
      <c r="E139" s="142" t="s">
        <v>976</v>
      </c>
      <c r="F139" s="142" t="s">
        <v>267</v>
      </c>
      <c r="G139" s="152">
        <v>17600</v>
      </c>
      <c r="H139" s="153">
        <v>17600</v>
      </c>
      <c r="I139" s="154">
        <f aca="true" t="shared" si="2" ref="I139:I202">H139/G139*100</f>
        <v>100</v>
      </c>
    </row>
    <row r="140" spans="1:9" s="22" customFormat="1" ht="12.75">
      <c r="A140" s="88">
        <v>131</v>
      </c>
      <c r="B140" s="186" t="s">
        <v>142</v>
      </c>
      <c r="C140" s="187" t="s">
        <v>398</v>
      </c>
      <c r="D140" s="187" t="s">
        <v>293</v>
      </c>
      <c r="E140" s="187" t="s">
        <v>344</v>
      </c>
      <c r="F140" s="187" t="s">
        <v>345</v>
      </c>
      <c r="G140" s="152">
        <v>1164200</v>
      </c>
      <c r="H140" s="153">
        <v>1095577.67</v>
      </c>
      <c r="I140" s="154">
        <f t="shared" si="2"/>
        <v>94.1056236041917</v>
      </c>
    </row>
    <row r="141" spans="1:9" ht="12.75">
      <c r="A141" s="88">
        <v>132</v>
      </c>
      <c r="B141" s="186" t="s">
        <v>151</v>
      </c>
      <c r="C141" s="187" t="s">
        <v>398</v>
      </c>
      <c r="D141" s="187" t="s">
        <v>261</v>
      </c>
      <c r="E141" s="187" t="s">
        <v>344</v>
      </c>
      <c r="F141" s="187" t="s">
        <v>345</v>
      </c>
      <c r="G141" s="152">
        <v>1164200</v>
      </c>
      <c r="H141" s="153">
        <v>1095577.67</v>
      </c>
      <c r="I141" s="154">
        <f t="shared" si="2"/>
        <v>94.1056236041917</v>
      </c>
    </row>
    <row r="142" spans="1:9" ht="27" customHeight="1">
      <c r="A142" s="88">
        <v>133</v>
      </c>
      <c r="B142" s="151" t="s">
        <v>977</v>
      </c>
      <c r="C142" s="142" t="s">
        <v>398</v>
      </c>
      <c r="D142" s="142" t="s">
        <v>261</v>
      </c>
      <c r="E142" s="142" t="s">
        <v>978</v>
      </c>
      <c r="F142" s="142" t="s">
        <v>345</v>
      </c>
      <c r="G142" s="152">
        <v>1057941.47</v>
      </c>
      <c r="H142" s="153">
        <v>989319.14</v>
      </c>
      <c r="I142" s="154">
        <f t="shared" si="2"/>
        <v>93.51359863036657</v>
      </c>
    </row>
    <row r="143" spans="1:9" ht="27" customHeight="1">
      <c r="A143" s="88">
        <v>134</v>
      </c>
      <c r="B143" s="151" t="s">
        <v>979</v>
      </c>
      <c r="C143" s="142" t="s">
        <v>398</v>
      </c>
      <c r="D143" s="142" t="s">
        <v>261</v>
      </c>
      <c r="E143" s="142" t="s">
        <v>980</v>
      </c>
      <c r="F143" s="142" t="s">
        <v>345</v>
      </c>
      <c r="G143" s="152">
        <v>1057941.47</v>
      </c>
      <c r="H143" s="153">
        <v>989319.14</v>
      </c>
      <c r="I143" s="154">
        <f t="shared" si="2"/>
        <v>93.51359863036657</v>
      </c>
    </row>
    <row r="144" spans="1:9" ht="12.75" customHeight="1">
      <c r="A144" s="88">
        <v>135</v>
      </c>
      <c r="B144" s="151" t="s">
        <v>161</v>
      </c>
      <c r="C144" s="142" t="s">
        <v>398</v>
      </c>
      <c r="D144" s="142" t="s">
        <v>261</v>
      </c>
      <c r="E144" s="142" t="s">
        <v>981</v>
      </c>
      <c r="F144" s="142" t="s">
        <v>345</v>
      </c>
      <c r="G144" s="152">
        <v>632200</v>
      </c>
      <c r="H144" s="153">
        <v>632200</v>
      </c>
      <c r="I144" s="154">
        <f t="shared" si="2"/>
        <v>100</v>
      </c>
    </row>
    <row r="145" spans="1:9" ht="15" customHeight="1">
      <c r="A145" s="88">
        <v>136</v>
      </c>
      <c r="B145" s="151" t="s">
        <v>1063</v>
      </c>
      <c r="C145" s="142" t="s">
        <v>398</v>
      </c>
      <c r="D145" s="142" t="s">
        <v>261</v>
      </c>
      <c r="E145" s="142" t="s">
        <v>981</v>
      </c>
      <c r="F145" s="142" t="s">
        <v>267</v>
      </c>
      <c r="G145" s="152">
        <v>632200</v>
      </c>
      <c r="H145" s="153">
        <v>632200</v>
      </c>
      <c r="I145" s="154">
        <f t="shared" si="2"/>
        <v>100</v>
      </c>
    </row>
    <row r="146" spans="1:9" ht="18" customHeight="1">
      <c r="A146" s="88">
        <v>137</v>
      </c>
      <c r="B146" s="151" t="s">
        <v>162</v>
      </c>
      <c r="C146" s="142" t="s">
        <v>398</v>
      </c>
      <c r="D146" s="142" t="s">
        <v>261</v>
      </c>
      <c r="E146" s="142" t="s">
        <v>982</v>
      </c>
      <c r="F146" s="142" t="s">
        <v>345</v>
      </c>
      <c r="G146" s="152">
        <v>425741.47</v>
      </c>
      <c r="H146" s="153">
        <v>357119.14</v>
      </c>
      <c r="I146" s="154">
        <f t="shared" si="2"/>
        <v>83.88168998429964</v>
      </c>
    </row>
    <row r="147" spans="1:9" ht="16.5" customHeight="1">
      <c r="A147" s="88">
        <v>138</v>
      </c>
      <c r="B147" s="151" t="s">
        <v>1063</v>
      </c>
      <c r="C147" s="142" t="s">
        <v>398</v>
      </c>
      <c r="D147" s="142" t="s">
        <v>261</v>
      </c>
      <c r="E147" s="142" t="s">
        <v>982</v>
      </c>
      <c r="F147" s="142" t="s">
        <v>267</v>
      </c>
      <c r="G147" s="152">
        <v>425741.47</v>
      </c>
      <c r="H147" s="153">
        <v>357119.14</v>
      </c>
      <c r="I147" s="154">
        <f t="shared" si="2"/>
        <v>83.88168998429964</v>
      </c>
    </row>
    <row r="148" spans="1:9" s="22" customFormat="1" ht="12.75">
      <c r="A148" s="88">
        <v>139</v>
      </c>
      <c r="B148" s="151" t="s">
        <v>1059</v>
      </c>
      <c r="C148" s="142" t="s">
        <v>398</v>
      </c>
      <c r="D148" s="142" t="s">
        <v>261</v>
      </c>
      <c r="E148" s="142" t="s">
        <v>967</v>
      </c>
      <c r="F148" s="142" t="s">
        <v>345</v>
      </c>
      <c r="G148" s="152">
        <v>106258.53</v>
      </c>
      <c r="H148" s="153">
        <v>106258.53</v>
      </c>
      <c r="I148" s="154">
        <f t="shared" si="2"/>
        <v>100</v>
      </c>
    </row>
    <row r="149" spans="1:9" ht="25.5">
      <c r="A149" s="88">
        <v>140</v>
      </c>
      <c r="B149" s="151" t="s">
        <v>1066</v>
      </c>
      <c r="C149" s="142" t="s">
        <v>398</v>
      </c>
      <c r="D149" s="142" t="s">
        <v>261</v>
      </c>
      <c r="E149" s="142" t="s">
        <v>969</v>
      </c>
      <c r="F149" s="142" t="s">
        <v>345</v>
      </c>
      <c r="G149" s="152">
        <v>106258.53</v>
      </c>
      <c r="H149" s="153">
        <v>106258.53</v>
      </c>
      <c r="I149" s="154">
        <f t="shared" si="2"/>
        <v>100</v>
      </c>
    </row>
    <row r="150" spans="1:9" ht="15" customHeight="1">
      <c r="A150" s="88">
        <v>141</v>
      </c>
      <c r="B150" s="151" t="s">
        <v>1063</v>
      </c>
      <c r="C150" s="142" t="s">
        <v>398</v>
      </c>
      <c r="D150" s="142" t="s">
        <v>261</v>
      </c>
      <c r="E150" s="142" t="s">
        <v>969</v>
      </c>
      <c r="F150" s="142" t="s">
        <v>267</v>
      </c>
      <c r="G150" s="152">
        <v>106258.53</v>
      </c>
      <c r="H150" s="153">
        <v>106258.53</v>
      </c>
      <c r="I150" s="154">
        <f t="shared" si="2"/>
        <v>100</v>
      </c>
    </row>
    <row r="151" spans="1:9" s="22" customFormat="1" ht="15" customHeight="1">
      <c r="A151" s="88">
        <v>142</v>
      </c>
      <c r="B151" s="186" t="s">
        <v>174</v>
      </c>
      <c r="C151" s="187" t="s">
        <v>398</v>
      </c>
      <c r="D151" s="187" t="s">
        <v>349</v>
      </c>
      <c r="E151" s="187" t="s">
        <v>344</v>
      </c>
      <c r="F151" s="187" t="s">
        <v>345</v>
      </c>
      <c r="G151" s="152">
        <v>294200</v>
      </c>
      <c r="H151" s="153">
        <v>271200</v>
      </c>
      <c r="I151" s="154">
        <f t="shared" si="2"/>
        <v>92.1821889870836</v>
      </c>
    </row>
    <row r="152" spans="1:9" s="22" customFormat="1" ht="15" customHeight="1">
      <c r="A152" s="88">
        <v>143</v>
      </c>
      <c r="B152" s="186" t="s">
        <v>197</v>
      </c>
      <c r="C152" s="187" t="s">
        <v>398</v>
      </c>
      <c r="D152" s="187" t="s">
        <v>396</v>
      </c>
      <c r="E152" s="187" t="s">
        <v>344</v>
      </c>
      <c r="F152" s="187" t="s">
        <v>345</v>
      </c>
      <c r="G152" s="152">
        <v>294200</v>
      </c>
      <c r="H152" s="153">
        <v>271200</v>
      </c>
      <c r="I152" s="154">
        <f t="shared" si="2"/>
        <v>92.1821889870836</v>
      </c>
    </row>
    <row r="153" spans="1:9" s="22" customFormat="1" ht="26.25" customHeight="1">
      <c r="A153" s="88">
        <v>144</v>
      </c>
      <c r="B153" s="151" t="s">
        <v>983</v>
      </c>
      <c r="C153" s="142" t="s">
        <v>398</v>
      </c>
      <c r="D153" s="142" t="s">
        <v>396</v>
      </c>
      <c r="E153" s="142" t="s">
        <v>984</v>
      </c>
      <c r="F153" s="142" t="s">
        <v>345</v>
      </c>
      <c r="G153" s="152">
        <v>294200</v>
      </c>
      <c r="H153" s="153">
        <v>271200</v>
      </c>
      <c r="I153" s="154">
        <f t="shared" si="2"/>
        <v>92.1821889870836</v>
      </c>
    </row>
    <row r="154" spans="1:9" ht="27" customHeight="1">
      <c r="A154" s="88">
        <v>145</v>
      </c>
      <c r="B154" s="151" t="s">
        <v>985</v>
      </c>
      <c r="C154" s="142" t="s">
        <v>398</v>
      </c>
      <c r="D154" s="142" t="s">
        <v>396</v>
      </c>
      <c r="E154" s="142" t="s">
        <v>986</v>
      </c>
      <c r="F154" s="142" t="s">
        <v>345</v>
      </c>
      <c r="G154" s="152">
        <v>294200</v>
      </c>
      <c r="H154" s="153">
        <v>271200</v>
      </c>
      <c r="I154" s="154">
        <f t="shared" si="2"/>
        <v>92.1821889870836</v>
      </c>
    </row>
    <row r="155" spans="1:9" ht="27" customHeight="1">
      <c r="A155" s="88">
        <v>146</v>
      </c>
      <c r="B155" s="151" t="s">
        <v>199</v>
      </c>
      <c r="C155" s="142" t="s">
        <v>398</v>
      </c>
      <c r="D155" s="142" t="s">
        <v>396</v>
      </c>
      <c r="E155" s="142" t="s">
        <v>987</v>
      </c>
      <c r="F155" s="142" t="s">
        <v>345</v>
      </c>
      <c r="G155" s="152">
        <v>204000</v>
      </c>
      <c r="H155" s="153">
        <v>181000</v>
      </c>
      <c r="I155" s="154">
        <f t="shared" si="2"/>
        <v>88.72549019607843</v>
      </c>
    </row>
    <row r="156" spans="1:9" s="22" customFormat="1" ht="15.75" customHeight="1">
      <c r="A156" s="88">
        <v>147</v>
      </c>
      <c r="B156" s="151" t="s">
        <v>1063</v>
      </c>
      <c r="C156" s="142" t="s">
        <v>398</v>
      </c>
      <c r="D156" s="142" t="s">
        <v>396</v>
      </c>
      <c r="E156" s="142" t="s">
        <v>987</v>
      </c>
      <c r="F156" s="142" t="s">
        <v>267</v>
      </c>
      <c r="G156" s="152">
        <v>204000</v>
      </c>
      <c r="H156" s="153">
        <v>181000</v>
      </c>
      <c r="I156" s="154">
        <f t="shared" si="2"/>
        <v>88.72549019607843</v>
      </c>
    </row>
    <row r="157" spans="1:9" s="22" customFormat="1" ht="12.75" customHeight="1">
      <c r="A157" s="88">
        <v>148</v>
      </c>
      <c r="B157" s="151" t="s">
        <v>200</v>
      </c>
      <c r="C157" s="142" t="s">
        <v>398</v>
      </c>
      <c r="D157" s="142" t="s">
        <v>396</v>
      </c>
      <c r="E157" s="142" t="s">
        <v>988</v>
      </c>
      <c r="F157" s="142" t="s">
        <v>345</v>
      </c>
      <c r="G157" s="152">
        <v>79000</v>
      </c>
      <c r="H157" s="153">
        <v>79000</v>
      </c>
      <c r="I157" s="154">
        <f t="shared" si="2"/>
        <v>100</v>
      </c>
    </row>
    <row r="158" spans="1:9" ht="16.5" customHeight="1">
      <c r="A158" s="88">
        <v>149</v>
      </c>
      <c r="B158" s="151" t="s">
        <v>1063</v>
      </c>
      <c r="C158" s="142" t="s">
        <v>398</v>
      </c>
      <c r="D158" s="142" t="s">
        <v>396</v>
      </c>
      <c r="E158" s="142" t="s">
        <v>988</v>
      </c>
      <c r="F158" s="142" t="s">
        <v>267</v>
      </c>
      <c r="G158" s="152">
        <v>79000</v>
      </c>
      <c r="H158" s="153">
        <v>79000</v>
      </c>
      <c r="I158" s="154">
        <f t="shared" si="2"/>
        <v>100</v>
      </c>
    </row>
    <row r="159" spans="1:9" ht="27" customHeight="1">
      <c r="A159" s="88">
        <v>150</v>
      </c>
      <c r="B159" s="151" t="s">
        <v>657</v>
      </c>
      <c r="C159" s="142" t="s">
        <v>398</v>
      </c>
      <c r="D159" s="142" t="s">
        <v>396</v>
      </c>
      <c r="E159" s="142" t="s">
        <v>989</v>
      </c>
      <c r="F159" s="142" t="s">
        <v>345</v>
      </c>
      <c r="G159" s="152">
        <v>11200</v>
      </c>
      <c r="H159" s="153">
        <v>11200</v>
      </c>
      <c r="I159" s="154">
        <f t="shared" si="2"/>
        <v>100</v>
      </c>
    </row>
    <row r="160" spans="1:9" ht="27" customHeight="1">
      <c r="A160" s="88">
        <v>151</v>
      </c>
      <c r="B160" s="151" t="s">
        <v>188</v>
      </c>
      <c r="C160" s="142" t="s">
        <v>398</v>
      </c>
      <c r="D160" s="142" t="s">
        <v>396</v>
      </c>
      <c r="E160" s="142" t="s">
        <v>989</v>
      </c>
      <c r="F160" s="142" t="s">
        <v>990</v>
      </c>
      <c r="G160" s="152">
        <v>11200</v>
      </c>
      <c r="H160" s="153">
        <v>11200</v>
      </c>
      <c r="I160" s="154">
        <f t="shared" si="2"/>
        <v>100</v>
      </c>
    </row>
    <row r="161" spans="1:9" ht="16.5" customHeight="1">
      <c r="A161" s="88">
        <v>152</v>
      </c>
      <c r="B161" s="186" t="s">
        <v>872</v>
      </c>
      <c r="C161" s="187" t="s">
        <v>398</v>
      </c>
      <c r="D161" s="187" t="s">
        <v>352</v>
      </c>
      <c r="E161" s="187" t="s">
        <v>344</v>
      </c>
      <c r="F161" s="187" t="s">
        <v>345</v>
      </c>
      <c r="G161" s="152">
        <v>35000</v>
      </c>
      <c r="H161" s="153">
        <v>35000</v>
      </c>
      <c r="I161" s="154">
        <f t="shared" si="2"/>
        <v>100</v>
      </c>
    </row>
    <row r="162" spans="1:9" ht="12.75">
      <c r="A162" s="88">
        <v>153</v>
      </c>
      <c r="B162" s="186" t="s">
        <v>876</v>
      </c>
      <c r="C162" s="187" t="s">
        <v>398</v>
      </c>
      <c r="D162" s="187" t="s">
        <v>414</v>
      </c>
      <c r="E162" s="187" t="s">
        <v>344</v>
      </c>
      <c r="F162" s="187" t="s">
        <v>345</v>
      </c>
      <c r="G162" s="152">
        <v>35000</v>
      </c>
      <c r="H162" s="153">
        <v>35000</v>
      </c>
      <c r="I162" s="154">
        <f t="shared" si="2"/>
        <v>100</v>
      </c>
    </row>
    <row r="163" spans="1:9" ht="12.75">
      <c r="A163" s="88">
        <v>154</v>
      </c>
      <c r="B163" s="151" t="s">
        <v>1059</v>
      </c>
      <c r="C163" s="142" t="s">
        <v>398</v>
      </c>
      <c r="D163" s="142" t="s">
        <v>414</v>
      </c>
      <c r="E163" s="142" t="s">
        <v>967</v>
      </c>
      <c r="F163" s="142" t="s">
        <v>345</v>
      </c>
      <c r="G163" s="152">
        <v>35000</v>
      </c>
      <c r="H163" s="153">
        <v>35000</v>
      </c>
      <c r="I163" s="154">
        <f t="shared" si="2"/>
        <v>100</v>
      </c>
    </row>
    <row r="164" spans="1:9" ht="12.75" customHeight="1">
      <c r="A164" s="88">
        <v>155</v>
      </c>
      <c r="B164" s="151" t="s">
        <v>1078</v>
      </c>
      <c r="C164" s="142" t="s">
        <v>398</v>
      </c>
      <c r="D164" s="142" t="s">
        <v>414</v>
      </c>
      <c r="E164" s="142" t="s">
        <v>996</v>
      </c>
      <c r="F164" s="142" t="s">
        <v>345</v>
      </c>
      <c r="G164" s="152">
        <v>35000</v>
      </c>
      <c r="H164" s="153">
        <v>35000</v>
      </c>
      <c r="I164" s="154">
        <f t="shared" si="2"/>
        <v>100</v>
      </c>
    </row>
    <row r="165" spans="1:9" ht="25.5">
      <c r="A165" s="88">
        <v>156</v>
      </c>
      <c r="B165" s="151" t="s">
        <v>117</v>
      </c>
      <c r="C165" s="142" t="s">
        <v>398</v>
      </c>
      <c r="D165" s="142" t="s">
        <v>414</v>
      </c>
      <c r="E165" s="142" t="s">
        <v>996</v>
      </c>
      <c r="F165" s="142" t="s">
        <v>268</v>
      </c>
      <c r="G165" s="152">
        <v>35000</v>
      </c>
      <c r="H165" s="153">
        <v>35000</v>
      </c>
      <c r="I165" s="154">
        <f t="shared" si="2"/>
        <v>100</v>
      </c>
    </row>
    <row r="166" spans="1:9" ht="29.25" customHeight="1">
      <c r="A166" s="88">
        <v>157</v>
      </c>
      <c r="B166" s="186" t="s">
        <v>909</v>
      </c>
      <c r="C166" s="187" t="s">
        <v>399</v>
      </c>
      <c r="D166" s="187" t="s">
        <v>393</v>
      </c>
      <c r="E166" s="187" t="s">
        <v>344</v>
      </c>
      <c r="F166" s="187" t="s">
        <v>345</v>
      </c>
      <c r="G166" s="152">
        <v>2579965</v>
      </c>
      <c r="H166" s="153">
        <v>2519663.21</v>
      </c>
      <c r="I166" s="154">
        <f t="shared" si="2"/>
        <v>97.66268961013037</v>
      </c>
    </row>
    <row r="167" spans="1:9" ht="12.75">
      <c r="A167" s="88">
        <v>158</v>
      </c>
      <c r="B167" s="186" t="s">
        <v>900</v>
      </c>
      <c r="C167" s="187" t="s">
        <v>399</v>
      </c>
      <c r="D167" s="187" t="s">
        <v>290</v>
      </c>
      <c r="E167" s="187" t="s">
        <v>344</v>
      </c>
      <c r="F167" s="187" t="s">
        <v>345</v>
      </c>
      <c r="G167" s="152">
        <v>1171379.75</v>
      </c>
      <c r="H167" s="153">
        <v>1133844.92</v>
      </c>
      <c r="I167" s="154">
        <f t="shared" si="2"/>
        <v>96.79567364895969</v>
      </c>
    </row>
    <row r="168" spans="1:9" ht="38.25">
      <c r="A168" s="88">
        <v>159</v>
      </c>
      <c r="B168" s="186" t="s">
        <v>1068</v>
      </c>
      <c r="C168" s="187" t="s">
        <v>399</v>
      </c>
      <c r="D168" s="187" t="s">
        <v>394</v>
      </c>
      <c r="E168" s="187" t="s">
        <v>344</v>
      </c>
      <c r="F168" s="187" t="s">
        <v>345</v>
      </c>
      <c r="G168" s="152">
        <v>1048631.27</v>
      </c>
      <c r="H168" s="153">
        <v>1011096.44</v>
      </c>
      <c r="I168" s="154">
        <f t="shared" si="2"/>
        <v>96.42058833511611</v>
      </c>
    </row>
    <row r="169" spans="1:9" ht="12.75">
      <c r="A169" s="88">
        <v>160</v>
      </c>
      <c r="B169" s="151" t="s">
        <v>1059</v>
      </c>
      <c r="C169" s="142" t="s">
        <v>399</v>
      </c>
      <c r="D169" s="142" t="s">
        <v>394</v>
      </c>
      <c r="E169" s="142" t="s">
        <v>967</v>
      </c>
      <c r="F169" s="142" t="s">
        <v>345</v>
      </c>
      <c r="G169" s="152">
        <v>1048631.27</v>
      </c>
      <c r="H169" s="153">
        <v>1011096.44</v>
      </c>
      <c r="I169" s="154">
        <f t="shared" si="2"/>
        <v>96.42058833511611</v>
      </c>
    </row>
    <row r="170" spans="1:9" ht="12.75" customHeight="1">
      <c r="A170" s="88">
        <v>161</v>
      </c>
      <c r="B170" s="151" t="s">
        <v>1072</v>
      </c>
      <c r="C170" s="142" t="s">
        <v>399</v>
      </c>
      <c r="D170" s="142" t="s">
        <v>394</v>
      </c>
      <c r="E170" s="142" t="s">
        <v>968</v>
      </c>
      <c r="F170" s="142" t="s">
        <v>345</v>
      </c>
      <c r="G170" s="152">
        <v>1010237.17</v>
      </c>
      <c r="H170" s="153">
        <v>972702.34</v>
      </c>
      <c r="I170" s="154">
        <f t="shared" si="2"/>
        <v>96.28455266598436</v>
      </c>
    </row>
    <row r="171" spans="1:9" ht="25.5">
      <c r="A171" s="88">
        <v>162</v>
      </c>
      <c r="B171" s="151" t="s">
        <v>1057</v>
      </c>
      <c r="C171" s="142" t="s">
        <v>399</v>
      </c>
      <c r="D171" s="142" t="s">
        <v>394</v>
      </c>
      <c r="E171" s="142" t="s">
        <v>968</v>
      </c>
      <c r="F171" s="142" t="s">
        <v>264</v>
      </c>
      <c r="G171" s="152">
        <v>640685</v>
      </c>
      <c r="H171" s="153">
        <v>633994.98</v>
      </c>
      <c r="I171" s="154">
        <f t="shared" si="2"/>
        <v>98.95580199317916</v>
      </c>
    </row>
    <row r="172" spans="1:9" ht="25.5">
      <c r="A172" s="88">
        <v>163</v>
      </c>
      <c r="B172" s="151" t="s">
        <v>1073</v>
      </c>
      <c r="C172" s="142" t="s">
        <v>399</v>
      </c>
      <c r="D172" s="142" t="s">
        <v>394</v>
      </c>
      <c r="E172" s="142" t="s">
        <v>968</v>
      </c>
      <c r="F172" s="142" t="s">
        <v>269</v>
      </c>
      <c r="G172" s="152">
        <v>45246</v>
      </c>
      <c r="H172" s="153">
        <v>45246</v>
      </c>
      <c r="I172" s="154">
        <f t="shared" si="2"/>
        <v>100</v>
      </c>
    </row>
    <row r="173" spans="1:9" ht="25.5">
      <c r="A173" s="88">
        <v>164</v>
      </c>
      <c r="B173" s="151" t="s">
        <v>1062</v>
      </c>
      <c r="C173" s="142" t="s">
        <v>399</v>
      </c>
      <c r="D173" s="142" t="s">
        <v>394</v>
      </c>
      <c r="E173" s="142" t="s">
        <v>968</v>
      </c>
      <c r="F173" s="142" t="s">
        <v>266</v>
      </c>
      <c r="G173" s="152">
        <v>33995.82</v>
      </c>
      <c r="H173" s="153">
        <v>33995.82</v>
      </c>
      <c r="I173" s="154">
        <f t="shared" si="2"/>
        <v>100</v>
      </c>
    </row>
    <row r="174" spans="1:9" ht="15" customHeight="1">
      <c r="A174" s="88">
        <v>165</v>
      </c>
      <c r="B174" s="151" t="s">
        <v>1063</v>
      </c>
      <c r="C174" s="142" t="s">
        <v>399</v>
      </c>
      <c r="D174" s="142" t="s">
        <v>394</v>
      </c>
      <c r="E174" s="142" t="s">
        <v>968</v>
      </c>
      <c r="F174" s="142" t="s">
        <v>267</v>
      </c>
      <c r="G174" s="152">
        <v>288376.53</v>
      </c>
      <c r="H174" s="153">
        <v>257531.72</v>
      </c>
      <c r="I174" s="154">
        <f t="shared" si="2"/>
        <v>89.30398045915872</v>
      </c>
    </row>
    <row r="175" spans="1:9" ht="17.25" customHeight="1">
      <c r="A175" s="88">
        <v>166</v>
      </c>
      <c r="B175" s="151" t="s">
        <v>1071</v>
      </c>
      <c r="C175" s="142" t="s">
        <v>399</v>
      </c>
      <c r="D175" s="142" t="s">
        <v>394</v>
      </c>
      <c r="E175" s="142" t="s">
        <v>968</v>
      </c>
      <c r="F175" s="142" t="s">
        <v>271</v>
      </c>
      <c r="G175" s="152">
        <v>1933.82</v>
      </c>
      <c r="H175" s="153">
        <v>1933.82</v>
      </c>
      <c r="I175" s="154">
        <f t="shared" si="2"/>
        <v>100</v>
      </c>
    </row>
    <row r="176" spans="1:9" ht="25.5">
      <c r="A176" s="88">
        <v>167</v>
      </c>
      <c r="B176" s="151" t="s">
        <v>1066</v>
      </c>
      <c r="C176" s="142" t="s">
        <v>399</v>
      </c>
      <c r="D176" s="142" t="s">
        <v>394</v>
      </c>
      <c r="E176" s="142" t="s">
        <v>969</v>
      </c>
      <c r="F176" s="142" t="s">
        <v>345</v>
      </c>
      <c r="G176" s="152">
        <v>38394.1</v>
      </c>
      <c r="H176" s="153">
        <v>38394.1</v>
      </c>
      <c r="I176" s="154">
        <f t="shared" si="2"/>
        <v>100</v>
      </c>
    </row>
    <row r="177" spans="1:9" ht="25.5">
      <c r="A177" s="88">
        <v>168</v>
      </c>
      <c r="B177" s="151" t="s">
        <v>1073</v>
      </c>
      <c r="C177" s="142" t="s">
        <v>399</v>
      </c>
      <c r="D177" s="142" t="s">
        <v>394</v>
      </c>
      <c r="E177" s="142" t="s">
        <v>969</v>
      </c>
      <c r="F177" s="142" t="s">
        <v>269</v>
      </c>
      <c r="G177" s="152">
        <v>934.71</v>
      </c>
      <c r="H177" s="153">
        <v>934.71</v>
      </c>
      <c r="I177" s="154">
        <f t="shared" si="2"/>
        <v>100</v>
      </c>
    </row>
    <row r="178" spans="1:9" ht="25.5">
      <c r="A178" s="88">
        <v>169</v>
      </c>
      <c r="B178" s="151" t="s">
        <v>911</v>
      </c>
      <c r="C178" s="142" t="s">
        <v>399</v>
      </c>
      <c r="D178" s="142" t="s">
        <v>394</v>
      </c>
      <c r="E178" s="142" t="s">
        <v>969</v>
      </c>
      <c r="F178" s="142" t="s">
        <v>266</v>
      </c>
      <c r="G178" s="152">
        <v>405.23</v>
      </c>
      <c r="H178" s="153">
        <v>405.23</v>
      </c>
      <c r="I178" s="154">
        <f t="shared" si="2"/>
        <v>100</v>
      </c>
    </row>
    <row r="179" spans="1:9" ht="15.75" customHeight="1">
      <c r="A179" s="88">
        <v>170</v>
      </c>
      <c r="B179" s="151" t="s">
        <v>1063</v>
      </c>
      <c r="C179" s="142" t="s">
        <v>399</v>
      </c>
      <c r="D179" s="142" t="s">
        <v>394</v>
      </c>
      <c r="E179" s="142" t="s">
        <v>969</v>
      </c>
      <c r="F179" s="142" t="s">
        <v>267</v>
      </c>
      <c r="G179" s="152">
        <v>37054.16</v>
      </c>
      <c r="H179" s="153">
        <v>37054.16</v>
      </c>
      <c r="I179" s="154">
        <f t="shared" si="2"/>
        <v>100</v>
      </c>
    </row>
    <row r="180" spans="1:9" ht="12.75" customHeight="1">
      <c r="A180" s="88">
        <v>171</v>
      </c>
      <c r="B180" s="186" t="s">
        <v>1080</v>
      </c>
      <c r="C180" s="187" t="s">
        <v>399</v>
      </c>
      <c r="D180" s="187" t="s">
        <v>311</v>
      </c>
      <c r="E180" s="187" t="s">
        <v>344</v>
      </c>
      <c r="F180" s="187" t="s">
        <v>345</v>
      </c>
      <c r="G180" s="152">
        <v>122748.48</v>
      </c>
      <c r="H180" s="153">
        <v>122748.48</v>
      </c>
      <c r="I180" s="154">
        <f t="shared" si="2"/>
        <v>100</v>
      </c>
    </row>
    <row r="181" spans="1:9" ht="12.75">
      <c r="A181" s="88">
        <v>172</v>
      </c>
      <c r="B181" s="151" t="s">
        <v>1059</v>
      </c>
      <c r="C181" s="142" t="s">
        <v>399</v>
      </c>
      <c r="D181" s="142" t="s">
        <v>311</v>
      </c>
      <c r="E181" s="142" t="s">
        <v>967</v>
      </c>
      <c r="F181" s="142" t="s">
        <v>345</v>
      </c>
      <c r="G181" s="152">
        <v>122748.48</v>
      </c>
      <c r="H181" s="153">
        <v>122748.48</v>
      </c>
      <c r="I181" s="154">
        <f t="shared" si="2"/>
        <v>100</v>
      </c>
    </row>
    <row r="182" spans="1:9" ht="51" customHeight="1">
      <c r="A182" s="88">
        <v>173</v>
      </c>
      <c r="B182" s="151" t="s">
        <v>134</v>
      </c>
      <c r="C182" s="142" t="s">
        <v>399</v>
      </c>
      <c r="D182" s="142" t="s">
        <v>311</v>
      </c>
      <c r="E182" s="142" t="s">
        <v>590</v>
      </c>
      <c r="F182" s="142" t="s">
        <v>345</v>
      </c>
      <c r="G182" s="152">
        <v>10000</v>
      </c>
      <c r="H182" s="153">
        <v>10000</v>
      </c>
      <c r="I182" s="154">
        <f t="shared" si="2"/>
        <v>100</v>
      </c>
    </row>
    <row r="183" spans="1:9" ht="51">
      <c r="A183" s="88">
        <v>174</v>
      </c>
      <c r="B183" s="151" t="s">
        <v>135</v>
      </c>
      <c r="C183" s="142" t="s">
        <v>399</v>
      </c>
      <c r="D183" s="142" t="s">
        <v>311</v>
      </c>
      <c r="E183" s="142" t="s">
        <v>590</v>
      </c>
      <c r="F183" s="142" t="s">
        <v>591</v>
      </c>
      <c r="G183" s="152">
        <v>10000</v>
      </c>
      <c r="H183" s="153">
        <v>10000</v>
      </c>
      <c r="I183" s="154">
        <f t="shared" si="2"/>
        <v>100</v>
      </c>
    </row>
    <row r="184" spans="1:9" ht="25.5">
      <c r="A184" s="88">
        <v>175</v>
      </c>
      <c r="B184" s="151" t="s">
        <v>118</v>
      </c>
      <c r="C184" s="142" t="s">
        <v>399</v>
      </c>
      <c r="D184" s="142" t="s">
        <v>311</v>
      </c>
      <c r="E184" s="142" t="s">
        <v>970</v>
      </c>
      <c r="F184" s="142" t="s">
        <v>345</v>
      </c>
      <c r="G184" s="152">
        <v>92808.48</v>
      </c>
      <c r="H184" s="153">
        <v>92808.48</v>
      </c>
      <c r="I184" s="154">
        <f t="shared" si="2"/>
        <v>100</v>
      </c>
    </row>
    <row r="185" spans="1:9" ht="25.5">
      <c r="A185" s="88">
        <v>176</v>
      </c>
      <c r="B185" s="151" t="s">
        <v>1062</v>
      </c>
      <c r="C185" s="142" t="s">
        <v>399</v>
      </c>
      <c r="D185" s="142" t="s">
        <v>311</v>
      </c>
      <c r="E185" s="142" t="s">
        <v>970</v>
      </c>
      <c r="F185" s="142" t="s">
        <v>266</v>
      </c>
      <c r="G185" s="152">
        <v>3300</v>
      </c>
      <c r="H185" s="153">
        <v>3300</v>
      </c>
      <c r="I185" s="154">
        <f t="shared" si="2"/>
        <v>100</v>
      </c>
    </row>
    <row r="186" spans="1:9" ht="14.25" customHeight="1">
      <c r="A186" s="88">
        <v>177</v>
      </c>
      <c r="B186" s="151" t="s">
        <v>1063</v>
      </c>
      <c r="C186" s="142" t="s">
        <v>399</v>
      </c>
      <c r="D186" s="142" t="s">
        <v>311</v>
      </c>
      <c r="E186" s="142" t="s">
        <v>970</v>
      </c>
      <c r="F186" s="142" t="s">
        <v>267</v>
      </c>
      <c r="G186" s="152">
        <v>89508.48</v>
      </c>
      <c r="H186" s="153">
        <v>89508.48</v>
      </c>
      <c r="I186" s="154">
        <f t="shared" si="2"/>
        <v>100</v>
      </c>
    </row>
    <row r="187" spans="1:9" ht="27" customHeight="1">
      <c r="A187" s="88">
        <v>178</v>
      </c>
      <c r="B187" s="151" t="s">
        <v>1066</v>
      </c>
      <c r="C187" s="142" t="s">
        <v>399</v>
      </c>
      <c r="D187" s="142" t="s">
        <v>311</v>
      </c>
      <c r="E187" s="142" t="s">
        <v>969</v>
      </c>
      <c r="F187" s="142" t="s">
        <v>345</v>
      </c>
      <c r="G187" s="152">
        <v>19940</v>
      </c>
      <c r="H187" s="153">
        <v>19940</v>
      </c>
      <c r="I187" s="154">
        <f t="shared" si="2"/>
        <v>100</v>
      </c>
    </row>
    <row r="188" spans="1:9" ht="15" customHeight="1">
      <c r="A188" s="88">
        <v>179</v>
      </c>
      <c r="B188" s="151" t="s">
        <v>1063</v>
      </c>
      <c r="C188" s="142" t="s">
        <v>399</v>
      </c>
      <c r="D188" s="142" t="s">
        <v>311</v>
      </c>
      <c r="E188" s="142" t="s">
        <v>969</v>
      </c>
      <c r="F188" s="142" t="s">
        <v>267</v>
      </c>
      <c r="G188" s="152">
        <v>19940</v>
      </c>
      <c r="H188" s="153">
        <v>19940</v>
      </c>
      <c r="I188" s="154">
        <f t="shared" si="2"/>
        <v>100</v>
      </c>
    </row>
    <row r="189" spans="1:9" ht="15" customHeight="1">
      <c r="A189" s="88">
        <v>180</v>
      </c>
      <c r="B189" s="186" t="s">
        <v>124</v>
      </c>
      <c r="C189" s="187" t="s">
        <v>399</v>
      </c>
      <c r="D189" s="187" t="s">
        <v>292</v>
      </c>
      <c r="E189" s="187" t="s">
        <v>344</v>
      </c>
      <c r="F189" s="187" t="s">
        <v>345</v>
      </c>
      <c r="G189" s="152">
        <v>21600</v>
      </c>
      <c r="H189" s="153">
        <v>21600</v>
      </c>
      <c r="I189" s="154">
        <f t="shared" si="2"/>
        <v>100</v>
      </c>
    </row>
    <row r="190" spans="1:9" ht="12.75">
      <c r="A190" s="88">
        <v>181</v>
      </c>
      <c r="B190" s="186" t="s">
        <v>904</v>
      </c>
      <c r="C190" s="187" t="s">
        <v>399</v>
      </c>
      <c r="D190" s="187" t="s">
        <v>346</v>
      </c>
      <c r="E190" s="187" t="s">
        <v>344</v>
      </c>
      <c r="F190" s="187" t="s">
        <v>345</v>
      </c>
      <c r="G190" s="152">
        <v>21600</v>
      </c>
      <c r="H190" s="153">
        <v>21600</v>
      </c>
      <c r="I190" s="154">
        <f t="shared" si="2"/>
        <v>100</v>
      </c>
    </row>
    <row r="191" spans="1:9" ht="27" customHeight="1">
      <c r="A191" s="88">
        <v>182</v>
      </c>
      <c r="B191" s="151" t="s">
        <v>972</v>
      </c>
      <c r="C191" s="142" t="s">
        <v>399</v>
      </c>
      <c r="D191" s="142" t="s">
        <v>346</v>
      </c>
      <c r="E191" s="142" t="s">
        <v>973</v>
      </c>
      <c r="F191" s="142" t="s">
        <v>345</v>
      </c>
      <c r="G191" s="152">
        <v>21600</v>
      </c>
      <c r="H191" s="153">
        <v>21600</v>
      </c>
      <c r="I191" s="154">
        <f t="shared" si="2"/>
        <v>100</v>
      </c>
    </row>
    <row r="192" spans="1:9" ht="25.5">
      <c r="A192" s="88">
        <v>183</v>
      </c>
      <c r="B192" s="151" t="s">
        <v>974</v>
      </c>
      <c r="C192" s="142" t="s">
        <v>399</v>
      </c>
      <c r="D192" s="142" t="s">
        <v>346</v>
      </c>
      <c r="E192" s="142" t="s">
        <v>975</v>
      </c>
      <c r="F192" s="142" t="s">
        <v>345</v>
      </c>
      <c r="G192" s="152">
        <v>21600</v>
      </c>
      <c r="H192" s="153">
        <v>21600</v>
      </c>
      <c r="I192" s="154">
        <f t="shared" si="2"/>
        <v>100</v>
      </c>
    </row>
    <row r="193" spans="1:9" ht="12.75" customHeight="1">
      <c r="A193" s="88">
        <v>184</v>
      </c>
      <c r="B193" s="151" t="s">
        <v>905</v>
      </c>
      <c r="C193" s="142" t="s">
        <v>399</v>
      </c>
      <c r="D193" s="142" t="s">
        <v>346</v>
      </c>
      <c r="E193" s="142" t="s">
        <v>976</v>
      </c>
      <c r="F193" s="142" t="s">
        <v>345</v>
      </c>
      <c r="G193" s="152">
        <v>21600</v>
      </c>
      <c r="H193" s="153">
        <v>21600</v>
      </c>
      <c r="I193" s="154">
        <f t="shared" si="2"/>
        <v>100</v>
      </c>
    </row>
    <row r="194" spans="1:9" ht="25.5">
      <c r="A194" s="88">
        <v>185</v>
      </c>
      <c r="B194" s="151" t="s">
        <v>1073</v>
      </c>
      <c r="C194" s="142" t="s">
        <v>399</v>
      </c>
      <c r="D194" s="142" t="s">
        <v>346</v>
      </c>
      <c r="E194" s="142" t="s">
        <v>976</v>
      </c>
      <c r="F194" s="142" t="s">
        <v>269</v>
      </c>
      <c r="G194" s="152">
        <v>4000</v>
      </c>
      <c r="H194" s="153">
        <v>4000</v>
      </c>
      <c r="I194" s="154">
        <f t="shared" si="2"/>
        <v>100</v>
      </c>
    </row>
    <row r="195" spans="1:9" ht="15.75" customHeight="1">
      <c r="A195" s="88">
        <v>186</v>
      </c>
      <c r="B195" s="151" t="s">
        <v>1063</v>
      </c>
      <c r="C195" s="142" t="s">
        <v>399</v>
      </c>
      <c r="D195" s="142" t="s">
        <v>346</v>
      </c>
      <c r="E195" s="142" t="s">
        <v>976</v>
      </c>
      <c r="F195" s="142" t="s">
        <v>267</v>
      </c>
      <c r="G195" s="152">
        <v>17600</v>
      </c>
      <c r="H195" s="153">
        <v>17600</v>
      </c>
      <c r="I195" s="154">
        <f t="shared" si="2"/>
        <v>100</v>
      </c>
    </row>
    <row r="196" spans="1:9" ht="12.75" customHeight="1">
      <c r="A196" s="88">
        <v>187</v>
      </c>
      <c r="B196" s="186" t="s">
        <v>142</v>
      </c>
      <c r="C196" s="187" t="s">
        <v>399</v>
      </c>
      <c r="D196" s="187" t="s">
        <v>293</v>
      </c>
      <c r="E196" s="187" t="s">
        <v>344</v>
      </c>
      <c r="F196" s="187" t="s">
        <v>345</v>
      </c>
      <c r="G196" s="152">
        <v>1119695.9</v>
      </c>
      <c r="H196" s="153">
        <v>1119695.9</v>
      </c>
      <c r="I196" s="154">
        <f t="shared" si="2"/>
        <v>100</v>
      </c>
    </row>
    <row r="197" spans="1:9" ht="12.75" customHeight="1">
      <c r="A197" s="88">
        <v>188</v>
      </c>
      <c r="B197" s="186" t="s">
        <v>151</v>
      </c>
      <c r="C197" s="187" t="s">
        <v>399</v>
      </c>
      <c r="D197" s="187" t="s">
        <v>261</v>
      </c>
      <c r="E197" s="187" t="s">
        <v>344</v>
      </c>
      <c r="F197" s="187" t="s">
        <v>345</v>
      </c>
      <c r="G197" s="152">
        <v>1119695.9</v>
      </c>
      <c r="H197" s="153">
        <v>1119695.9</v>
      </c>
      <c r="I197" s="154">
        <f t="shared" si="2"/>
        <v>100</v>
      </c>
    </row>
    <row r="198" spans="1:9" ht="25.5">
      <c r="A198" s="88">
        <v>189</v>
      </c>
      <c r="B198" s="151" t="s">
        <v>977</v>
      </c>
      <c r="C198" s="142" t="s">
        <v>399</v>
      </c>
      <c r="D198" s="142" t="s">
        <v>261</v>
      </c>
      <c r="E198" s="142" t="s">
        <v>978</v>
      </c>
      <c r="F198" s="142" t="s">
        <v>345</v>
      </c>
      <c r="G198" s="152">
        <v>1118000</v>
      </c>
      <c r="H198" s="153">
        <v>1118000</v>
      </c>
      <c r="I198" s="154">
        <f t="shared" si="2"/>
        <v>100</v>
      </c>
    </row>
    <row r="199" spans="1:9" ht="25.5">
      <c r="A199" s="88">
        <v>190</v>
      </c>
      <c r="B199" s="151" t="s">
        <v>979</v>
      </c>
      <c r="C199" s="142" t="s">
        <v>399</v>
      </c>
      <c r="D199" s="142" t="s">
        <v>261</v>
      </c>
      <c r="E199" s="142" t="s">
        <v>980</v>
      </c>
      <c r="F199" s="142" t="s">
        <v>345</v>
      </c>
      <c r="G199" s="152">
        <v>1118000</v>
      </c>
      <c r="H199" s="153">
        <v>1118000</v>
      </c>
      <c r="I199" s="154">
        <f t="shared" si="2"/>
        <v>100</v>
      </c>
    </row>
    <row r="200" spans="1:9" ht="15" customHeight="1">
      <c r="A200" s="88">
        <v>191</v>
      </c>
      <c r="B200" s="151" t="s">
        <v>161</v>
      </c>
      <c r="C200" s="142" t="s">
        <v>399</v>
      </c>
      <c r="D200" s="142" t="s">
        <v>261</v>
      </c>
      <c r="E200" s="142" t="s">
        <v>981</v>
      </c>
      <c r="F200" s="142" t="s">
        <v>345</v>
      </c>
      <c r="G200" s="152">
        <v>598745</v>
      </c>
      <c r="H200" s="153">
        <v>598745</v>
      </c>
      <c r="I200" s="154">
        <f t="shared" si="2"/>
        <v>100</v>
      </c>
    </row>
    <row r="201" spans="1:9" ht="16.5" customHeight="1">
      <c r="A201" s="88">
        <v>192</v>
      </c>
      <c r="B201" s="151" t="s">
        <v>1063</v>
      </c>
      <c r="C201" s="142" t="s">
        <v>399</v>
      </c>
      <c r="D201" s="142" t="s">
        <v>261</v>
      </c>
      <c r="E201" s="142" t="s">
        <v>981</v>
      </c>
      <c r="F201" s="142" t="s">
        <v>267</v>
      </c>
      <c r="G201" s="152">
        <v>598745</v>
      </c>
      <c r="H201" s="153">
        <v>598745</v>
      </c>
      <c r="I201" s="154">
        <f t="shared" si="2"/>
        <v>100</v>
      </c>
    </row>
    <row r="202" spans="1:9" ht="16.5" customHeight="1">
      <c r="A202" s="88">
        <v>193</v>
      </c>
      <c r="B202" s="151" t="s">
        <v>162</v>
      </c>
      <c r="C202" s="142" t="s">
        <v>399</v>
      </c>
      <c r="D202" s="142" t="s">
        <v>261</v>
      </c>
      <c r="E202" s="142" t="s">
        <v>982</v>
      </c>
      <c r="F202" s="142" t="s">
        <v>345</v>
      </c>
      <c r="G202" s="152">
        <v>519255</v>
      </c>
      <c r="H202" s="153">
        <v>519255</v>
      </c>
      <c r="I202" s="154">
        <f t="shared" si="2"/>
        <v>100</v>
      </c>
    </row>
    <row r="203" spans="1:9" ht="16.5" customHeight="1">
      <c r="A203" s="88">
        <v>194</v>
      </c>
      <c r="B203" s="151" t="s">
        <v>1063</v>
      </c>
      <c r="C203" s="142" t="s">
        <v>399</v>
      </c>
      <c r="D203" s="142" t="s">
        <v>261</v>
      </c>
      <c r="E203" s="142" t="s">
        <v>982</v>
      </c>
      <c r="F203" s="142" t="s">
        <v>267</v>
      </c>
      <c r="G203" s="152">
        <v>519255</v>
      </c>
      <c r="H203" s="153">
        <v>519255</v>
      </c>
      <c r="I203" s="154">
        <f aca="true" t="shared" si="3" ref="I203:I266">H203/G203*100</f>
        <v>100</v>
      </c>
    </row>
    <row r="204" spans="1:9" ht="15" customHeight="1">
      <c r="A204" s="88">
        <v>195</v>
      </c>
      <c r="B204" s="151" t="s">
        <v>1059</v>
      </c>
      <c r="C204" s="142" t="s">
        <v>399</v>
      </c>
      <c r="D204" s="142" t="s">
        <v>261</v>
      </c>
      <c r="E204" s="142" t="s">
        <v>967</v>
      </c>
      <c r="F204" s="142" t="s">
        <v>345</v>
      </c>
      <c r="G204" s="152">
        <v>1695.9</v>
      </c>
      <c r="H204" s="153">
        <v>1695.9</v>
      </c>
      <c r="I204" s="154">
        <f t="shared" si="3"/>
        <v>100</v>
      </c>
    </row>
    <row r="205" spans="1:9" ht="25.5" customHeight="1">
      <c r="A205" s="88">
        <v>196</v>
      </c>
      <c r="B205" s="151" t="s">
        <v>1066</v>
      </c>
      <c r="C205" s="142" t="s">
        <v>399</v>
      </c>
      <c r="D205" s="142" t="s">
        <v>261</v>
      </c>
      <c r="E205" s="142" t="s">
        <v>969</v>
      </c>
      <c r="F205" s="142" t="s">
        <v>345</v>
      </c>
      <c r="G205" s="152">
        <v>1695.9</v>
      </c>
      <c r="H205" s="153">
        <v>1695.9</v>
      </c>
      <c r="I205" s="154">
        <f t="shared" si="3"/>
        <v>100</v>
      </c>
    </row>
    <row r="206" spans="1:9" ht="15.75" customHeight="1">
      <c r="A206" s="88">
        <v>197</v>
      </c>
      <c r="B206" s="151" t="s">
        <v>1063</v>
      </c>
      <c r="C206" s="142" t="s">
        <v>399</v>
      </c>
      <c r="D206" s="142" t="s">
        <v>261</v>
      </c>
      <c r="E206" s="142" t="s">
        <v>969</v>
      </c>
      <c r="F206" s="142" t="s">
        <v>267</v>
      </c>
      <c r="G206" s="152">
        <v>1695.9</v>
      </c>
      <c r="H206" s="153">
        <v>1695.9</v>
      </c>
      <c r="I206" s="154">
        <f t="shared" si="3"/>
        <v>100</v>
      </c>
    </row>
    <row r="207" spans="1:9" ht="12.75">
      <c r="A207" s="88">
        <v>198</v>
      </c>
      <c r="B207" s="186" t="s">
        <v>174</v>
      </c>
      <c r="C207" s="187" t="s">
        <v>399</v>
      </c>
      <c r="D207" s="187" t="s">
        <v>349</v>
      </c>
      <c r="E207" s="187" t="s">
        <v>344</v>
      </c>
      <c r="F207" s="187" t="s">
        <v>345</v>
      </c>
      <c r="G207" s="152">
        <v>227289.35</v>
      </c>
      <c r="H207" s="153">
        <v>204522.39</v>
      </c>
      <c r="I207" s="154">
        <f t="shared" si="3"/>
        <v>89.98327022361585</v>
      </c>
    </row>
    <row r="208" spans="1:9" ht="15" customHeight="1">
      <c r="A208" s="88">
        <v>199</v>
      </c>
      <c r="B208" s="186" t="s">
        <v>197</v>
      </c>
      <c r="C208" s="187" t="s">
        <v>399</v>
      </c>
      <c r="D208" s="187" t="s">
        <v>396</v>
      </c>
      <c r="E208" s="187" t="s">
        <v>344</v>
      </c>
      <c r="F208" s="187" t="s">
        <v>345</v>
      </c>
      <c r="G208" s="152">
        <v>227289.35</v>
      </c>
      <c r="H208" s="153">
        <v>204522.39</v>
      </c>
      <c r="I208" s="154">
        <f t="shared" si="3"/>
        <v>89.98327022361585</v>
      </c>
    </row>
    <row r="209" spans="1:9" ht="30" customHeight="1">
      <c r="A209" s="88">
        <v>200</v>
      </c>
      <c r="B209" s="151" t="s">
        <v>983</v>
      </c>
      <c r="C209" s="142" t="s">
        <v>399</v>
      </c>
      <c r="D209" s="142" t="s">
        <v>396</v>
      </c>
      <c r="E209" s="142" t="s">
        <v>984</v>
      </c>
      <c r="F209" s="142" t="s">
        <v>345</v>
      </c>
      <c r="G209" s="152">
        <v>221983</v>
      </c>
      <c r="H209" s="153">
        <v>199216.04</v>
      </c>
      <c r="I209" s="154">
        <f t="shared" si="3"/>
        <v>89.74382723001312</v>
      </c>
    </row>
    <row r="210" spans="1:9" ht="27" customHeight="1">
      <c r="A210" s="88">
        <v>201</v>
      </c>
      <c r="B210" s="151" t="s">
        <v>985</v>
      </c>
      <c r="C210" s="142" t="s">
        <v>399</v>
      </c>
      <c r="D210" s="142" t="s">
        <v>396</v>
      </c>
      <c r="E210" s="142" t="s">
        <v>986</v>
      </c>
      <c r="F210" s="142" t="s">
        <v>345</v>
      </c>
      <c r="G210" s="152">
        <v>221983</v>
      </c>
      <c r="H210" s="153">
        <v>199216.04</v>
      </c>
      <c r="I210" s="154">
        <f t="shared" si="3"/>
        <v>89.74382723001312</v>
      </c>
    </row>
    <row r="211" spans="1:9" ht="27" customHeight="1">
      <c r="A211" s="88">
        <v>202</v>
      </c>
      <c r="B211" s="151" t="s">
        <v>199</v>
      </c>
      <c r="C211" s="142" t="s">
        <v>399</v>
      </c>
      <c r="D211" s="142" t="s">
        <v>396</v>
      </c>
      <c r="E211" s="142" t="s">
        <v>987</v>
      </c>
      <c r="F211" s="142" t="s">
        <v>345</v>
      </c>
      <c r="G211" s="152">
        <v>129983</v>
      </c>
      <c r="H211" s="153">
        <v>107216.04</v>
      </c>
      <c r="I211" s="154">
        <f t="shared" si="3"/>
        <v>82.48466337905725</v>
      </c>
    </row>
    <row r="212" spans="1:9" ht="15.75" customHeight="1">
      <c r="A212" s="88">
        <v>203</v>
      </c>
      <c r="B212" s="151" t="s">
        <v>1063</v>
      </c>
      <c r="C212" s="142" t="s">
        <v>399</v>
      </c>
      <c r="D212" s="142" t="s">
        <v>396</v>
      </c>
      <c r="E212" s="142" t="s">
        <v>987</v>
      </c>
      <c r="F212" s="142" t="s">
        <v>267</v>
      </c>
      <c r="G212" s="152">
        <v>129983</v>
      </c>
      <c r="H212" s="153">
        <v>107216.04</v>
      </c>
      <c r="I212" s="154">
        <f t="shared" si="3"/>
        <v>82.48466337905725</v>
      </c>
    </row>
    <row r="213" spans="1:9" ht="12.75">
      <c r="A213" s="88">
        <v>204</v>
      </c>
      <c r="B213" s="151" t="s">
        <v>200</v>
      </c>
      <c r="C213" s="142" t="s">
        <v>399</v>
      </c>
      <c r="D213" s="142" t="s">
        <v>396</v>
      </c>
      <c r="E213" s="142" t="s">
        <v>988</v>
      </c>
      <c r="F213" s="142" t="s">
        <v>345</v>
      </c>
      <c r="G213" s="152">
        <v>92000</v>
      </c>
      <c r="H213" s="153">
        <v>92000</v>
      </c>
      <c r="I213" s="154">
        <f t="shared" si="3"/>
        <v>100</v>
      </c>
    </row>
    <row r="214" spans="1:9" ht="15" customHeight="1">
      <c r="A214" s="88">
        <v>205</v>
      </c>
      <c r="B214" s="151" t="s">
        <v>1063</v>
      </c>
      <c r="C214" s="142" t="s">
        <v>399</v>
      </c>
      <c r="D214" s="142" t="s">
        <v>396</v>
      </c>
      <c r="E214" s="142" t="s">
        <v>988</v>
      </c>
      <c r="F214" s="142" t="s">
        <v>267</v>
      </c>
      <c r="G214" s="152">
        <v>92000</v>
      </c>
      <c r="H214" s="153">
        <v>92000</v>
      </c>
      <c r="I214" s="154">
        <f t="shared" si="3"/>
        <v>100</v>
      </c>
    </row>
    <row r="215" spans="1:9" ht="14.25" customHeight="1">
      <c r="A215" s="88">
        <v>206</v>
      </c>
      <c r="B215" s="151" t="s">
        <v>1059</v>
      </c>
      <c r="C215" s="142" t="s">
        <v>399</v>
      </c>
      <c r="D215" s="142" t="s">
        <v>396</v>
      </c>
      <c r="E215" s="142" t="s">
        <v>967</v>
      </c>
      <c r="F215" s="142" t="s">
        <v>345</v>
      </c>
      <c r="G215" s="152">
        <v>5306.35</v>
      </c>
      <c r="H215" s="153">
        <v>5306.35</v>
      </c>
      <c r="I215" s="154">
        <f t="shared" si="3"/>
        <v>100</v>
      </c>
    </row>
    <row r="216" spans="1:9" ht="25.5">
      <c r="A216" s="88">
        <v>207</v>
      </c>
      <c r="B216" s="151" t="s">
        <v>1066</v>
      </c>
      <c r="C216" s="142" t="s">
        <v>399</v>
      </c>
      <c r="D216" s="142" t="s">
        <v>396</v>
      </c>
      <c r="E216" s="142" t="s">
        <v>969</v>
      </c>
      <c r="F216" s="142" t="s">
        <v>345</v>
      </c>
      <c r="G216" s="152">
        <v>5306.35</v>
      </c>
      <c r="H216" s="153">
        <v>5306.35</v>
      </c>
      <c r="I216" s="154">
        <f t="shared" si="3"/>
        <v>100</v>
      </c>
    </row>
    <row r="217" spans="1:9" ht="15.75" customHeight="1">
      <c r="A217" s="88">
        <v>208</v>
      </c>
      <c r="B217" s="151" t="s">
        <v>1063</v>
      </c>
      <c r="C217" s="142" t="s">
        <v>399</v>
      </c>
      <c r="D217" s="142" t="s">
        <v>396</v>
      </c>
      <c r="E217" s="142" t="s">
        <v>969</v>
      </c>
      <c r="F217" s="142" t="s">
        <v>267</v>
      </c>
      <c r="G217" s="152">
        <v>5306.35</v>
      </c>
      <c r="H217" s="153">
        <v>5306.35</v>
      </c>
      <c r="I217" s="154">
        <f t="shared" si="3"/>
        <v>100</v>
      </c>
    </row>
    <row r="218" spans="1:9" ht="12.75">
      <c r="A218" s="88">
        <v>209</v>
      </c>
      <c r="B218" s="186" t="s">
        <v>872</v>
      </c>
      <c r="C218" s="187" t="s">
        <v>399</v>
      </c>
      <c r="D218" s="187" t="s">
        <v>352</v>
      </c>
      <c r="E218" s="187" t="s">
        <v>344</v>
      </c>
      <c r="F218" s="187" t="s">
        <v>345</v>
      </c>
      <c r="G218" s="152">
        <v>40000</v>
      </c>
      <c r="H218" s="153">
        <v>40000</v>
      </c>
      <c r="I218" s="154">
        <f t="shared" si="3"/>
        <v>100</v>
      </c>
    </row>
    <row r="219" spans="1:9" ht="12.75" customHeight="1">
      <c r="A219" s="88">
        <v>210</v>
      </c>
      <c r="B219" s="186" t="s">
        <v>876</v>
      </c>
      <c r="C219" s="187" t="s">
        <v>399</v>
      </c>
      <c r="D219" s="187" t="s">
        <v>414</v>
      </c>
      <c r="E219" s="187" t="s">
        <v>344</v>
      </c>
      <c r="F219" s="187" t="s">
        <v>345</v>
      </c>
      <c r="G219" s="152">
        <v>40000</v>
      </c>
      <c r="H219" s="153">
        <v>40000</v>
      </c>
      <c r="I219" s="154">
        <f t="shared" si="3"/>
        <v>100</v>
      </c>
    </row>
    <row r="220" spans="1:9" ht="15" customHeight="1">
      <c r="A220" s="88">
        <v>211</v>
      </c>
      <c r="B220" s="151" t="s">
        <v>1059</v>
      </c>
      <c r="C220" s="142" t="s">
        <v>399</v>
      </c>
      <c r="D220" s="142" t="s">
        <v>414</v>
      </c>
      <c r="E220" s="142" t="s">
        <v>967</v>
      </c>
      <c r="F220" s="142" t="s">
        <v>345</v>
      </c>
      <c r="G220" s="152">
        <v>40000</v>
      </c>
      <c r="H220" s="153">
        <v>40000</v>
      </c>
      <c r="I220" s="154">
        <f t="shared" si="3"/>
        <v>100</v>
      </c>
    </row>
    <row r="221" spans="1:9" ht="17.25" customHeight="1">
      <c r="A221" s="88">
        <v>212</v>
      </c>
      <c r="B221" s="151" t="s">
        <v>1078</v>
      </c>
      <c r="C221" s="142" t="s">
        <v>399</v>
      </c>
      <c r="D221" s="142" t="s">
        <v>414</v>
      </c>
      <c r="E221" s="142" t="s">
        <v>996</v>
      </c>
      <c r="F221" s="142" t="s">
        <v>345</v>
      </c>
      <c r="G221" s="152">
        <v>40000</v>
      </c>
      <c r="H221" s="153">
        <v>40000</v>
      </c>
      <c r="I221" s="154">
        <f t="shared" si="3"/>
        <v>100</v>
      </c>
    </row>
    <row r="222" spans="1:9" ht="25.5">
      <c r="A222" s="88">
        <v>213</v>
      </c>
      <c r="B222" s="151" t="s">
        <v>117</v>
      </c>
      <c r="C222" s="142" t="s">
        <v>399</v>
      </c>
      <c r="D222" s="142" t="s">
        <v>414</v>
      </c>
      <c r="E222" s="142" t="s">
        <v>996</v>
      </c>
      <c r="F222" s="142" t="s">
        <v>268</v>
      </c>
      <c r="G222" s="152">
        <v>40000</v>
      </c>
      <c r="H222" s="153">
        <v>40000</v>
      </c>
      <c r="I222" s="154">
        <f t="shared" si="3"/>
        <v>100</v>
      </c>
    </row>
    <row r="223" spans="1:9" ht="25.5">
      <c r="A223" s="88">
        <v>214</v>
      </c>
      <c r="B223" s="186" t="s">
        <v>912</v>
      </c>
      <c r="C223" s="187" t="s">
        <v>400</v>
      </c>
      <c r="D223" s="187" t="s">
        <v>393</v>
      </c>
      <c r="E223" s="187" t="s">
        <v>344</v>
      </c>
      <c r="F223" s="187" t="s">
        <v>345</v>
      </c>
      <c r="G223" s="152">
        <v>4917963</v>
      </c>
      <c r="H223" s="153">
        <v>4740801.46</v>
      </c>
      <c r="I223" s="154">
        <f t="shared" si="3"/>
        <v>96.39766423618885</v>
      </c>
    </row>
    <row r="224" spans="1:9" ht="16.5" customHeight="1">
      <c r="A224" s="88">
        <v>215</v>
      </c>
      <c r="B224" s="186" t="s">
        <v>900</v>
      </c>
      <c r="C224" s="187" t="s">
        <v>400</v>
      </c>
      <c r="D224" s="187" t="s">
        <v>290</v>
      </c>
      <c r="E224" s="187" t="s">
        <v>344</v>
      </c>
      <c r="F224" s="187" t="s">
        <v>345</v>
      </c>
      <c r="G224" s="152">
        <v>1929410.97</v>
      </c>
      <c r="H224" s="153">
        <v>1898786.54</v>
      </c>
      <c r="I224" s="154">
        <f t="shared" si="3"/>
        <v>98.41275754744984</v>
      </c>
    </row>
    <row r="225" spans="1:9" ht="38.25">
      <c r="A225" s="88">
        <v>216</v>
      </c>
      <c r="B225" s="186" t="s">
        <v>1068</v>
      </c>
      <c r="C225" s="187" t="s">
        <v>400</v>
      </c>
      <c r="D225" s="187" t="s">
        <v>394</v>
      </c>
      <c r="E225" s="187" t="s">
        <v>344</v>
      </c>
      <c r="F225" s="187" t="s">
        <v>345</v>
      </c>
      <c r="G225" s="152">
        <v>1533745.95</v>
      </c>
      <c r="H225" s="153">
        <v>1503121.52</v>
      </c>
      <c r="I225" s="154">
        <f t="shared" si="3"/>
        <v>98.00329187503316</v>
      </c>
    </row>
    <row r="226" spans="1:9" ht="12.75" customHeight="1">
      <c r="A226" s="88">
        <v>217</v>
      </c>
      <c r="B226" s="151" t="s">
        <v>1059</v>
      </c>
      <c r="C226" s="142" t="s">
        <v>400</v>
      </c>
      <c r="D226" s="142" t="s">
        <v>394</v>
      </c>
      <c r="E226" s="142" t="s">
        <v>967</v>
      </c>
      <c r="F226" s="142" t="s">
        <v>345</v>
      </c>
      <c r="G226" s="152">
        <v>1533745.95</v>
      </c>
      <c r="H226" s="153">
        <v>1503121.52</v>
      </c>
      <c r="I226" s="154">
        <f t="shared" si="3"/>
        <v>98.00329187503316</v>
      </c>
    </row>
    <row r="227" spans="1:9" ht="12.75">
      <c r="A227" s="88">
        <v>218</v>
      </c>
      <c r="B227" s="151" t="s">
        <v>1072</v>
      </c>
      <c r="C227" s="142" t="s">
        <v>400</v>
      </c>
      <c r="D227" s="142" t="s">
        <v>394</v>
      </c>
      <c r="E227" s="142" t="s">
        <v>968</v>
      </c>
      <c r="F227" s="142" t="s">
        <v>345</v>
      </c>
      <c r="G227" s="152">
        <v>1532209.47</v>
      </c>
      <c r="H227" s="153">
        <v>1501585.04</v>
      </c>
      <c r="I227" s="154">
        <f t="shared" si="3"/>
        <v>98.00128960174095</v>
      </c>
    </row>
    <row r="228" spans="1:9" ht="25.5">
      <c r="A228" s="88">
        <v>219</v>
      </c>
      <c r="B228" s="151" t="s">
        <v>1057</v>
      </c>
      <c r="C228" s="142" t="s">
        <v>400</v>
      </c>
      <c r="D228" s="142" t="s">
        <v>394</v>
      </c>
      <c r="E228" s="142" t="s">
        <v>968</v>
      </c>
      <c r="F228" s="142" t="s">
        <v>264</v>
      </c>
      <c r="G228" s="152">
        <v>973149.47</v>
      </c>
      <c r="H228" s="153">
        <v>953212.85</v>
      </c>
      <c r="I228" s="154">
        <f t="shared" si="3"/>
        <v>97.95133012814567</v>
      </c>
    </row>
    <row r="229" spans="1:9" ht="25.5">
      <c r="A229" s="88">
        <v>220</v>
      </c>
      <c r="B229" s="151" t="s">
        <v>1073</v>
      </c>
      <c r="C229" s="142" t="s">
        <v>400</v>
      </c>
      <c r="D229" s="142" t="s">
        <v>394</v>
      </c>
      <c r="E229" s="142" t="s">
        <v>968</v>
      </c>
      <c r="F229" s="142" t="s">
        <v>269</v>
      </c>
      <c r="G229" s="152">
        <v>50000</v>
      </c>
      <c r="H229" s="153">
        <v>50000</v>
      </c>
      <c r="I229" s="154">
        <f t="shared" si="3"/>
        <v>100</v>
      </c>
    </row>
    <row r="230" spans="1:9" ht="25.5">
      <c r="A230" s="88">
        <v>221</v>
      </c>
      <c r="B230" s="151" t="s">
        <v>1062</v>
      </c>
      <c r="C230" s="142" t="s">
        <v>400</v>
      </c>
      <c r="D230" s="142" t="s">
        <v>394</v>
      </c>
      <c r="E230" s="142" t="s">
        <v>968</v>
      </c>
      <c r="F230" s="142" t="s">
        <v>266</v>
      </c>
      <c r="G230" s="152">
        <v>67938.24</v>
      </c>
      <c r="H230" s="153">
        <v>67676.66</v>
      </c>
      <c r="I230" s="154">
        <f t="shared" si="3"/>
        <v>99.6149738350596</v>
      </c>
    </row>
    <row r="231" spans="1:9" ht="18" customHeight="1">
      <c r="A231" s="88">
        <v>222</v>
      </c>
      <c r="B231" s="151" t="s">
        <v>1063</v>
      </c>
      <c r="C231" s="142" t="s">
        <v>400</v>
      </c>
      <c r="D231" s="142" t="s">
        <v>394</v>
      </c>
      <c r="E231" s="142" t="s">
        <v>968</v>
      </c>
      <c r="F231" s="142" t="s">
        <v>267</v>
      </c>
      <c r="G231" s="152">
        <v>439682.88</v>
      </c>
      <c r="H231" s="153">
        <v>429256.65</v>
      </c>
      <c r="I231" s="154">
        <f t="shared" si="3"/>
        <v>97.62869320724974</v>
      </c>
    </row>
    <row r="232" spans="1:9" ht="12.75">
      <c r="A232" s="88">
        <v>223</v>
      </c>
      <c r="B232" s="151" t="s">
        <v>1071</v>
      </c>
      <c r="C232" s="142" t="s">
        <v>400</v>
      </c>
      <c r="D232" s="142" t="s">
        <v>394</v>
      </c>
      <c r="E232" s="142" t="s">
        <v>968</v>
      </c>
      <c r="F232" s="142" t="s">
        <v>271</v>
      </c>
      <c r="G232" s="152">
        <v>1438.88</v>
      </c>
      <c r="H232" s="153">
        <v>1438.88</v>
      </c>
      <c r="I232" s="154">
        <f t="shared" si="3"/>
        <v>100</v>
      </c>
    </row>
    <row r="233" spans="1:9" ht="29.25" customHeight="1">
      <c r="A233" s="88">
        <v>224</v>
      </c>
      <c r="B233" s="151" t="s">
        <v>1066</v>
      </c>
      <c r="C233" s="142" t="s">
        <v>400</v>
      </c>
      <c r="D233" s="142" t="s">
        <v>394</v>
      </c>
      <c r="E233" s="142" t="s">
        <v>969</v>
      </c>
      <c r="F233" s="142" t="s">
        <v>345</v>
      </c>
      <c r="G233" s="152">
        <v>1536.48</v>
      </c>
      <c r="H233" s="153">
        <v>1536.48</v>
      </c>
      <c r="I233" s="154">
        <f t="shared" si="3"/>
        <v>100</v>
      </c>
    </row>
    <row r="234" spans="1:9" ht="25.5">
      <c r="A234" s="88">
        <v>225</v>
      </c>
      <c r="B234" s="151" t="s">
        <v>1062</v>
      </c>
      <c r="C234" s="142" t="s">
        <v>400</v>
      </c>
      <c r="D234" s="142" t="s">
        <v>394</v>
      </c>
      <c r="E234" s="142" t="s">
        <v>969</v>
      </c>
      <c r="F234" s="142" t="s">
        <v>266</v>
      </c>
      <c r="G234" s="152">
        <v>424.8</v>
      </c>
      <c r="H234" s="153">
        <v>424.8</v>
      </c>
      <c r="I234" s="154">
        <f t="shared" si="3"/>
        <v>100</v>
      </c>
    </row>
    <row r="235" spans="1:9" ht="15.75" customHeight="1">
      <c r="A235" s="88">
        <v>226</v>
      </c>
      <c r="B235" s="151" t="s">
        <v>1063</v>
      </c>
      <c r="C235" s="142" t="s">
        <v>400</v>
      </c>
      <c r="D235" s="142" t="s">
        <v>394</v>
      </c>
      <c r="E235" s="142" t="s">
        <v>969</v>
      </c>
      <c r="F235" s="142" t="s">
        <v>267</v>
      </c>
      <c r="G235" s="152">
        <v>1111.68</v>
      </c>
      <c r="H235" s="153">
        <v>1111.68</v>
      </c>
      <c r="I235" s="154">
        <f t="shared" si="3"/>
        <v>100</v>
      </c>
    </row>
    <row r="236" spans="1:9" ht="15" customHeight="1">
      <c r="A236" s="88">
        <v>227</v>
      </c>
      <c r="B236" s="186" t="s">
        <v>1080</v>
      </c>
      <c r="C236" s="187" t="s">
        <v>400</v>
      </c>
      <c r="D236" s="187" t="s">
        <v>311</v>
      </c>
      <c r="E236" s="187" t="s">
        <v>344</v>
      </c>
      <c r="F236" s="187" t="s">
        <v>345</v>
      </c>
      <c r="G236" s="152">
        <v>395665.02</v>
      </c>
      <c r="H236" s="153">
        <v>395665.02</v>
      </c>
      <c r="I236" s="154">
        <f t="shared" si="3"/>
        <v>100</v>
      </c>
    </row>
    <row r="237" spans="1:9" ht="25.5">
      <c r="A237" s="88">
        <v>228</v>
      </c>
      <c r="B237" s="151" t="s">
        <v>997</v>
      </c>
      <c r="C237" s="142" t="s">
        <v>400</v>
      </c>
      <c r="D237" s="142" t="s">
        <v>311</v>
      </c>
      <c r="E237" s="142" t="s">
        <v>998</v>
      </c>
      <c r="F237" s="142" t="s">
        <v>345</v>
      </c>
      <c r="G237" s="152">
        <v>5500</v>
      </c>
      <c r="H237" s="153">
        <v>5500</v>
      </c>
      <c r="I237" s="154">
        <f t="shared" si="3"/>
        <v>100</v>
      </c>
    </row>
    <row r="238" spans="1:9" ht="27.75" customHeight="1">
      <c r="A238" s="88">
        <v>229</v>
      </c>
      <c r="B238" s="151" t="s">
        <v>1081</v>
      </c>
      <c r="C238" s="142" t="s">
        <v>400</v>
      </c>
      <c r="D238" s="142" t="s">
        <v>311</v>
      </c>
      <c r="E238" s="142" t="s">
        <v>999</v>
      </c>
      <c r="F238" s="142" t="s">
        <v>345</v>
      </c>
      <c r="G238" s="152">
        <v>5500</v>
      </c>
      <c r="H238" s="153">
        <v>5500</v>
      </c>
      <c r="I238" s="154">
        <f t="shared" si="3"/>
        <v>100</v>
      </c>
    </row>
    <row r="239" spans="1:9" ht="17.25" customHeight="1">
      <c r="A239" s="88">
        <v>230</v>
      </c>
      <c r="B239" s="151" t="s">
        <v>1063</v>
      </c>
      <c r="C239" s="142" t="s">
        <v>400</v>
      </c>
      <c r="D239" s="142" t="s">
        <v>311</v>
      </c>
      <c r="E239" s="142" t="s">
        <v>999</v>
      </c>
      <c r="F239" s="142" t="s">
        <v>267</v>
      </c>
      <c r="G239" s="152">
        <v>5500</v>
      </c>
      <c r="H239" s="153">
        <v>5500</v>
      </c>
      <c r="I239" s="154">
        <f t="shared" si="3"/>
        <v>100</v>
      </c>
    </row>
    <row r="240" spans="1:9" ht="12.75">
      <c r="A240" s="88">
        <v>231</v>
      </c>
      <c r="B240" s="151" t="s">
        <v>1059</v>
      </c>
      <c r="C240" s="142" t="s">
        <v>400</v>
      </c>
      <c r="D240" s="142" t="s">
        <v>311</v>
      </c>
      <c r="E240" s="142" t="s">
        <v>967</v>
      </c>
      <c r="F240" s="142" t="s">
        <v>345</v>
      </c>
      <c r="G240" s="152">
        <v>390165.02</v>
      </c>
      <c r="H240" s="153">
        <v>390165.02</v>
      </c>
      <c r="I240" s="154">
        <f t="shared" si="3"/>
        <v>100</v>
      </c>
    </row>
    <row r="241" spans="1:9" ht="25.5">
      <c r="A241" s="88">
        <v>232</v>
      </c>
      <c r="B241" s="151" t="s">
        <v>118</v>
      </c>
      <c r="C241" s="142" t="s">
        <v>400</v>
      </c>
      <c r="D241" s="142" t="s">
        <v>311</v>
      </c>
      <c r="E241" s="142" t="s">
        <v>970</v>
      </c>
      <c r="F241" s="142" t="s">
        <v>345</v>
      </c>
      <c r="G241" s="152">
        <v>388821</v>
      </c>
      <c r="H241" s="153">
        <v>388821</v>
      </c>
      <c r="I241" s="154">
        <f t="shared" si="3"/>
        <v>100</v>
      </c>
    </row>
    <row r="242" spans="1:9" ht="25.5">
      <c r="A242" s="88">
        <v>233</v>
      </c>
      <c r="B242" s="151" t="s">
        <v>1062</v>
      </c>
      <c r="C242" s="142" t="s">
        <v>400</v>
      </c>
      <c r="D242" s="142" t="s">
        <v>311</v>
      </c>
      <c r="E242" s="142" t="s">
        <v>970</v>
      </c>
      <c r="F242" s="142" t="s">
        <v>266</v>
      </c>
      <c r="G242" s="152">
        <v>3300</v>
      </c>
      <c r="H242" s="153">
        <v>3300</v>
      </c>
      <c r="I242" s="154">
        <f t="shared" si="3"/>
        <v>100</v>
      </c>
    </row>
    <row r="243" spans="1:9" ht="13.5" customHeight="1">
      <c r="A243" s="88">
        <v>234</v>
      </c>
      <c r="B243" s="151" t="s">
        <v>1063</v>
      </c>
      <c r="C243" s="142" t="s">
        <v>400</v>
      </c>
      <c r="D243" s="142" t="s">
        <v>311</v>
      </c>
      <c r="E243" s="142" t="s">
        <v>970</v>
      </c>
      <c r="F243" s="142" t="s">
        <v>267</v>
      </c>
      <c r="G243" s="152">
        <v>385521</v>
      </c>
      <c r="H243" s="153">
        <v>385521</v>
      </c>
      <c r="I243" s="154">
        <f t="shared" si="3"/>
        <v>100</v>
      </c>
    </row>
    <row r="244" spans="1:9" ht="27" customHeight="1">
      <c r="A244" s="88">
        <v>235</v>
      </c>
      <c r="B244" s="151" t="s">
        <v>120</v>
      </c>
      <c r="C244" s="142" t="s">
        <v>400</v>
      </c>
      <c r="D244" s="142" t="s">
        <v>311</v>
      </c>
      <c r="E244" s="142" t="s">
        <v>971</v>
      </c>
      <c r="F244" s="142" t="s">
        <v>345</v>
      </c>
      <c r="G244" s="152">
        <v>1344.02</v>
      </c>
      <c r="H244" s="153">
        <v>1344.02</v>
      </c>
      <c r="I244" s="154">
        <f t="shared" si="3"/>
        <v>100</v>
      </c>
    </row>
    <row r="245" spans="1:9" ht="25.5">
      <c r="A245" s="88">
        <v>236</v>
      </c>
      <c r="B245" s="151" t="s">
        <v>1062</v>
      </c>
      <c r="C245" s="142" t="s">
        <v>400</v>
      </c>
      <c r="D245" s="142" t="s">
        <v>311</v>
      </c>
      <c r="E245" s="142" t="s">
        <v>971</v>
      </c>
      <c r="F245" s="142" t="s">
        <v>266</v>
      </c>
      <c r="G245" s="152">
        <v>1344.02</v>
      </c>
      <c r="H245" s="153">
        <v>1344.02</v>
      </c>
      <c r="I245" s="154">
        <f t="shared" si="3"/>
        <v>100</v>
      </c>
    </row>
    <row r="246" spans="1:9" ht="15" customHeight="1">
      <c r="A246" s="88">
        <v>237</v>
      </c>
      <c r="B246" s="186" t="s">
        <v>124</v>
      </c>
      <c r="C246" s="187" t="s">
        <v>400</v>
      </c>
      <c r="D246" s="187" t="s">
        <v>292</v>
      </c>
      <c r="E246" s="187" t="s">
        <v>344</v>
      </c>
      <c r="F246" s="187" t="s">
        <v>345</v>
      </c>
      <c r="G246" s="152">
        <v>18100</v>
      </c>
      <c r="H246" s="153">
        <v>17600</v>
      </c>
      <c r="I246" s="154">
        <f t="shared" si="3"/>
        <v>97.23756906077348</v>
      </c>
    </row>
    <row r="247" spans="1:9" ht="13.5" customHeight="1">
      <c r="A247" s="88">
        <v>238</v>
      </c>
      <c r="B247" s="186" t="s">
        <v>904</v>
      </c>
      <c r="C247" s="187" t="s">
        <v>400</v>
      </c>
      <c r="D247" s="187" t="s">
        <v>346</v>
      </c>
      <c r="E247" s="187" t="s">
        <v>344</v>
      </c>
      <c r="F247" s="187" t="s">
        <v>345</v>
      </c>
      <c r="G247" s="152">
        <v>18100</v>
      </c>
      <c r="H247" s="153">
        <v>17600</v>
      </c>
      <c r="I247" s="154">
        <f t="shared" si="3"/>
        <v>97.23756906077348</v>
      </c>
    </row>
    <row r="248" spans="1:9" ht="25.5">
      <c r="A248" s="88">
        <v>239</v>
      </c>
      <c r="B248" s="151" t="s">
        <v>972</v>
      </c>
      <c r="C248" s="142" t="s">
        <v>400</v>
      </c>
      <c r="D248" s="142" t="s">
        <v>346</v>
      </c>
      <c r="E248" s="142" t="s">
        <v>973</v>
      </c>
      <c r="F248" s="142" t="s">
        <v>345</v>
      </c>
      <c r="G248" s="152">
        <v>18100</v>
      </c>
      <c r="H248" s="153">
        <v>17600</v>
      </c>
      <c r="I248" s="154">
        <f t="shared" si="3"/>
        <v>97.23756906077348</v>
      </c>
    </row>
    <row r="249" spans="1:9" ht="28.5" customHeight="1">
      <c r="A249" s="88">
        <v>240</v>
      </c>
      <c r="B249" s="151" t="s">
        <v>974</v>
      </c>
      <c r="C249" s="142" t="s">
        <v>400</v>
      </c>
      <c r="D249" s="142" t="s">
        <v>346</v>
      </c>
      <c r="E249" s="142" t="s">
        <v>975</v>
      </c>
      <c r="F249" s="142" t="s">
        <v>345</v>
      </c>
      <c r="G249" s="152">
        <v>18100</v>
      </c>
      <c r="H249" s="153">
        <v>17600</v>
      </c>
      <c r="I249" s="154">
        <f t="shared" si="3"/>
        <v>97.23756906077348</v>
      </c>
    </row>
    <row r="250" spans="1:9" ht="12.75">
      <c r="A250" s="88">
        <v>241</v>
      </c>
      <c r="B250" s="151" t="s">
        <v>905</v>
      </c>
      <c r="C250" s="142" t="s">
        <v>400</v>
      </c>
      <c r="D250" s="142" t="s">
        <v>346</v>
      </c>
      <c r="E250" s="142" t="s">
        <v>976</v>
      </c>
      <c r="F250" s="142" t="s">
        <v>345</v>
      </c>
      <c r="G250" s="152">
        <v>18100</v>
      </c>
      <c r="H250" s="153">
        <v>17600</v>
      </c>
      <c r="I250" s="154">
        <f t="shared" si="3"/>
        <v>97.23756906077348</v>
      </c>
    </row>
    <row r="251" spans="1:9" ht="25.5">
      <c r="A251" s="88">
        <v>242</v>
      </c>
      <c r="B251" s="151" t="s">
        <v>1073</v>
      </c>
      <c r="C251" s="142" t="s">
        <v>400</v>
      </c>
      <c r="D251" s="142" t="s">
        <v>346</v>
      </c>
      <c r="E251" s="142" t="s">
        <v>976</v>
      </c>
      <c r="F251" s="142" t="s">
        <v>269</v>
      </c>
      <c r="G251" s="152">
        <v>500</v>
      </c>
      <c r="H251" s="153">
        <v>0</v>
      </c>
      <c r="I251" s="154">
        <f t="shared" si="3"/>
        <v>0</v>
      </c>
    </row>
    <row r="252" spans="1:9" ht="17.25" customHeight="1">
      <c r="A252" s="88">
        <v>243</v>
      </c>
      <c r="B252" s="151" t="s">
        <v>1063</v>
      </c>
      <c r="C252" s="142" t="s">
        <v>400</v>
      </c>
      <c r="D252" s="142" t="s">
        <v>346</v>
      </c>
      <c r="E252" s="142" t="s">
        <v>976</v>
      </c>
      <c r="F252" s="142" t="s">
        <v>267</v>
      </c>
      <c r="G252" s="152">
        <v>17600</v>
      </c>
      <c r="H252" s="153">
        <v>17600</v>
      </c>
      <c r="I252" s="154">
        <f t="shared" si="3"/>
        <v>100</v>
      </c>
    </row>
    <row r="253" spans="1:9" ht="12.75">
      <c r="A253" s="88">
        <v>244</v>
      </c>
      <c r="B253" s="186" t="s">
        <v>142</v>
      </c>
      <c r="C253" s="187" t="s">
        <v>400</v>
      </c>
      <c r="D253" s="187" t="s">
        <v>293</v>
      </c>
      <c r="E253" s="187" t="s">
        <v>344</v>
      </c>
      <c r="F253" s="187" t="s">
        <v>345</v>
      </c>
      <c r="G253" s="152">
        <v>1765452.03</v>
      </c>
      <c r="H253" s="153">
        <v>1667841.37</v>
      </c>
      <c r="I253" s="154">
        <f t="shared" si="3"/>
        <v>94.47106699353367</v>
      </c>
    </row>
    <row r="254" spans="1:9" ht="12.75">
      <c r="A254" s="88">
        <v>245</v>
      </c>
      <c r="B254" s="186" t="s">
        <v>151</v>
      </c>
      <c r="C254" s="187" t="s">
        <v>400</v>
      </c>
      <c r="D254" s="187" t="s">
        <v>261</v>
      </c>
      <c r="E254" s="187" t="s">
        <v>344</v>
      </c>
      <c r="F254" s="187" t="s">
        <v>345</v>
      </c>
      <c r="G254" s="152">
        <v>1765452.03</v>
      </c>
      <c r="H254" s="153">
        <v>1667841.37</v>
      </c>
      <c r="I254" s="154">
        <f t="shared" si="3"/>
        <v>94.47106699353367</v>
      </c>
    </row>
    <row r="255" spans="1:9" ht="25.5">
      <c r="A255" s="88">
        <v>246</v>
      </c>
      <c r="B255" s="151" t="s">
        <v>977</v>
      </c>
      <c r="C255" s="142" t="s">
        <v>400</v>
      </c>
      <c r="D255" s="142" t="s">
        <v>261</v>
      </c>
      <c r="E255" s="142" t="s">
        <v>978</v>
      </c>
      <c r="F255" s="142" t="s">
        <v>345</v>
      </c>
      <c r="G255" s="152">
        <v>1734737.18</v>
      </c>
      <c r="H255" s="153">
        <v>1637126.52</v>
      </c>
      <c r="I255" s="154">
        <f t="shared" si="3"/>
        <v>94.37317300134191</v>
      </c>
    </row>
    <row r="256" spans="1:9" ht="25.5">
      <c r="A256" s="88">
        <v>247</v>
      </c>
      <c r="B256" s="151" t="s">
        <v>979</v>
      </c>
      <c r="C256" s="142" t="s">
        <v>400</v>
      </c>
      <c r="D256" s="142" t="s">
        <v>261</v>
      </c>
      <c r="E256" s="142" t="s">
        <v>980</v>
      </c>
      <c r="F256" s="142" t="s">
        <v>345</v>
      </c>
      <c r="G256" s="152">
        <v>1734737.18</v>
      </c>
      <c r="H256" s="153">
        <v>1637126.52</v>
      </c>
      <c r="I256" s="154">
        <f t="shared" si="3"/>
        <v>94.37317300134191</v>
      </c>
    </row>
    <row r="257" spans="1:9" ht="12.75">
      <c r="A257" s="88">
        <v>248</v>
      </c>
      <c r="B257" s="151" t="s">
        <v>161</v>
      </c>
      <c r="C257" s="142" t="s">
        <v>400</v>
      </c>
      <c r="D257" s="142" t="s">
        <v>261</v>
      </c>
      <c r="E257" s="142" t="s">
        <v>981</v>
      </c>
      <c r="F257" s="142" t="s">
        <v>345</v>
      </c>
      <c r="G257" s="152">
        <v>830381.5</v>
      </c>
      <c r="H257" s="153">
        <v>826139.2</v>
      </c>
      <c r="I257" s="154">
        <f t="shared" si="3"/>
        <v>99.48911434081805</v>
      </c>
    </row>
    <row r="258" spans="1:9" ht="17.25" customHeight="1">
      <c r="A258" s="88">
        <v>249</v>
      </c>
      <c r="B258" s="151" t="s">
        <v>1063</v>
      </c>
      <c r="C258" s="142" t="s">
        <v>400</v>
      </c>
      <c r="D258" s="142" t="s">
        <v>261</v>
      </c>
      <c r="E258" s="142" t="s">
        <v>981</v>
      </c>
      <c r="F258" s="142" t="s">
        <v>267</v>
      </c>
      <c r="G258" s="152">
        <v>830381.5</v>
      </c>
      <c r="H258" s="153">
        <v>826139.2</v>
      </c>
      <c r="I258" s="154">
        <f t="shared" si="3"/>
        <v>99.48911434081805</v>
      </c>
    </row>
    <row r="259" spans="1:9" ht="15" customHeight="1">
      <c r="A259" s="88">
        <v>250</v>
      </c>
      <c r="B259" s="151" t="s">
        <v>162</v>
      </c>
      <c r="C259" s="142" t="s">
        <v>400</v>
      </c>
      <c r="D259" s="142" t="s">
        <v>261</v>
      </c>
      <c r="E259" s="142" t="s">
        <v>982</v>
      </c>
      <c r="F259" s="142" t="s">
        <v>345</v>
      </c>
      <c r="G259" s="152">
        <v>904355.68</v>
      </c>
      <c r="H259" s="153">
        <v>810987.32</v>
      </c>
      <c r="I259" s="154">
        <f t="shared" si="3"/>
        <v>89.67570370100401</v>
      </c>
    </row>
    <row r="260" spans="1:9" ht="16.5" customHeight="1">
      <c r="A260" s="88">
        <v>251</v>
      </c>
      <c r="B260" s="151" t="s">
        <v>1063</v>
      </c>
      <c r="C260" s="142" t="s">
        <v>400</v>
      </c>
      <c r="D260" s="142" t="s">
        <v>261</v>
      </c>
      <c r="E260" s="142" t="s">
        <v>982</v>
      </c>
      <c r="F260" s="142" t="s">
        <v>267</v>
      </c>
      <c r="G260" s="152">
        <v>904355.68</v>
      </c>
      <c r="H260" s="153">
        <v>810987.32</v>
      </c>
      <c r="I260" s="154">
        <f t="shared" si="3"/>
        <v>89.67570370100401</v>
      </c>
    </row>
    <row r="261" spans="1:9" ht="15" customHeight="1">
      <c r="A261" s="88">
        <v>252</v>
      </c>
      <c r="B261" s="151" t="s">
        <v>1059</v>
      </c>
      <c r="C261" s="142" t="s">
        <v>400</v>
      </c>
      <c r="D261" s="142" t="s">
        <v>261</v>
      </c>
      <c r="E261" s="142" t="s">
        <v>967</v>
      </c>
      <c r="F261" s="142" t="s">
        <v>345</v>
      </c>
      <c r="G261" s="152">
        <v>30714.85</v>
      </c>
      <c r="H261" s="153">
        <v>30714.85</v>
      </c>
      <c r="I261" s="154">
        <f t="shared" si="3"/>
        <v>100</v>
      </c>
    </row>
    <row r="262" spans="1:9" ht="25.5">
      <c r="A262" s="88">
        <v>253</v>
      </c>
      <c r="B262" s="151" t="s">
        <v>1066</v>
      </c>
      <c r="C262" s="142" t="s">
        <v>400</v>
      </c>
      <c r="D262" s="142" t="s">
        <v>261</v>
      </c>
      <c r="E262" s="142" t="s">
        <v>969</v>
      </c>
      <c r="F262" s="142" t="s">
        <v>345</v>
      </c>
      <c r="G262" s="152">
        <v>10921.91</v>
      </c>
      <c r="H262" s="153">
        <v>10921.91</v>
      </c>
      <c r="I262" s="154">
        <f t="shared" si="3"/>
        <v>100</v>
      </c>
    </row>
    <row r="263" spans="1:9" ht="14.25" customHeight="1">
      <c r="A263" s="88">
        <v>254</v>
      </c>
      <c r="B263" s="151" t="s">
        <v>1063</v>
      </c>
      <c r="C263" s="142" t="s">
        <v>400</v>
      </c>
      <c r="D263" s="142" t="s">
        <v>261</v>
      </c>
      <c r="E263" s="142" t="s">
        <v>969</v>
      </c>
      <c r="F263" s="142" t="s">
        <v>267</v>
      </c>
      <c r="G263" s="152">
        <v>10921.91</v>
      </c>
      <c r="H263" s="153">
        <v>10921.91</v>
      </c>
      <c r="I263" s="154">
        <f t="shared" si="3"/>
        <v>100</v>
      </c>
    </row>
    <row r="264" spans="1:9" ht="38.25">
      <c r="A264" s="88">
        <v>255</v>
      </c>
      <c r="B264" s="151" t="s">
        <v>164</v>
      </c>
      <c r="C264" s="142" t="s">
        <v>400</v>
      </c>
      <c r="D264" s="142" t="s">
        <v>261</v>
      </c>
      <c r="E264" s="142" t="s">
        <v>597</v>
      </c>
      <c r="F264" s="142" t="s">
        <v>345</v>
      </c>
      <c r="G264" s="152">
        <v>19792.94</v>
      </c>
      <c r="H264" s="153">
        <v>19792.94</v>
      </c>
      <c r="I264" s="154">
        <f t="shared" si="3"/>
        <v>100</v>
      </c>
    </row>
    <row r="265" spans="1:9" ht="15.75" customHeight="1">
      <c r="A265" s="88">
        <v>256</v>
      </c>
      <c r="B265" s="151" t="s">
        <v>1063</v>
      </c>
      <c r="C265" s="142" t="s">
        <v>400</v>
      </c>
      <c r="D265" s="142" t="s">
        <v>261</v>
      </c>
      <c r="E265" s="142" t="s">
        <v>597</v>
      </c>
      <c r="F265" s="142" t="s">
        <v>267</v>
      </c>
      <c r="G265" s="152">
        <v>19792.94</v>
      </c>
      <c r="H265" s="153">
        <v>19792.94</v>
      </c>
      <c r="I265" s="154">
        <f t="shared" si="3"/>
        <v>100</v>
      </c>
    </row>
    <row r="266" spans="1:9" ht="12.75">
      <c r="A266" s="88">
        <v>257</v>
      </c>
      <c r="B266" s="186" t="s">
        <v>174</v>
      </c>
      <c r="C266" s="187" t="s">
        <v>400</v>
      </c>
      <c r="D266" s="187" t="s">
        <v>349</v>
      </c>
      <c r="E266" s="187" t="s">
        <v>344</v>
      </c>
      <c r="F266" s="187" t="s">
        <v>345</v>
      </c>
      <c r="G266" s="152">
        <v>1195000</v>
      </c>
      <c r="H266" s="153">
        <v>1146573.55</v>
      </c>
      <c r="I266" s="154">
        <f t="shared" si="3"/>
        <v>95.94757740585774</v>
      </c>
    </row>
    <row r="267" spans="1:9" ht="15.75" customHeight="1">
      <c r="A267" s="88">
        <v>258</v>
      </c>
      <c r="B267" s="186" t="s">
        <v>197</v>
      </c>
      <c r="C267" s="187" t="s">
        <v>400</v>
      </c>
      <c r="D267" s="187" t="s">
        <v>396</v>
      </c>
      <c r="E267" s="187" t="s">
        <v>344</v>
      </c>
      <c r="F267" s="187" t="s">
        <v>345</v>
      </c>
      <c r="G267" s="152">
        <v>1195000</v>
      </c>
      <c r="H267" s="153">
        <v>1146573.55</v>
      </c>
      <c r="I267" s="154">
        <f aca="true" t="shared" si="4" ref="I267:I330">H267/G267*100</f>
        <v>95.94757740585774</v>
      </c>
    </row>
    <row r="268" spans="1:9" ht="26.25" customHeight="1">
      <c r="A268" s="88">
        <v>259</v>
      </c>
      <c r="B268" s="151" t="s">
        <v>983</v>
      </c>
      <c r="C268" s="142" t="s">
        <v>400</v>
      </c>
      <c r="D268" s="142" t="s">
        <v>396</v>
      </c>
      <c r="E268" s="142" t="s">
        <v>984</v>
      </c>
      <c r="F268" s="142" t="s">
        <v>345</v>
      </c>
      <c r="G268" s="152">
        <v>1195000</v>
      </c>
      <c r="H268" s="153">
        <v>1146573.55</v>
      </c>
      <c r="I268" s="154">
        <f t="shared" si="4"/>
        <v>95.94757740585774</v>
      </c>
    </row>
    <row r="269" spans="1:9" ht="25.5">
      <c r="A269" s="88">
        <v>260</v>
      </c>
      <c r="B269" s="151" t="s">
        <v>985</v>
      </c>
      <c r="C269" s="142" t="s">
        <v>400</v>
      </c>
      <c r="D269" s="142" t="s">
        <v>396</v>
      </c>
      <c r="E269" s="142" t="s">
        <v>986</v>
      </c>
      <c r="F269" s="142" t="s">
        <v>345</v>
      </c>
      <c r="G269" s="152">
        <v>1195000</v>
      </c>
      <c r="H269" s="153">
        <v>1146573.55</v>
      </c>
      <c r="I269" s="154">
        <f t="shared" si="4"/>
        <v>95.94757740585774</v>
      </c>
    </row>
    <row r="270" spans="1:9" ht="25.5">
      <c r="A270" s="88">
        <v>261</v>
      </c>
      <c r="B270" s="151" t="s">
        <v>913</v>
      </c>
      <c r="C270" s="142" t="s">
        <v>400</v>
      </c>
      <c r="D270" s="142" t="s">
        <v>396</v>
      </c>
      <c r="E270" s="142" t="s">
        <v>987</v>
      </c>
      <c r="F270" s="142" t="s">
        <v>345</v>
      </c>
      <c r="G270" s="152">
        <v>527000</v>
      </c>
      <c r="H270" s="153">
        <v>478573.55</v>
      </c>
      <c r="I270" s="154">
        <f t="shared" si="4"/>
        <v>90.81092030360531</v>
      </c>
    </row>
    <row r="271" spans="1:9" ht="17.25" customHeight="1">
      <c r="A271" s="88">
        <v>262</v>
      </c>
      <c r="B271" s="151" t="s">
        <v>1063</v>
      </c>
      <c r="C271" s="142" t="s">
        <v>400</v>
      </c>
      <c r="D271" s="142" t="s">
        <v>396</v>
      </c>
      <c r="E271" s="142" t="s">
        <v>987</v>
      </c>
      <c r="F271" s="142" t="s">
        <v>267</v>
      </c>
      <c r="G271" s="152">
        <v>527000</v>
      </c>
      <c r="H271" s="153">
        <v>478573.55</v>
      </c>
      <c r="I271" s="154">
        <f t="shared" si="4"/>
        <v>90.81092030360531</v>
      </c>
    </row>
    <row r="272" spans="1:9" ht="15" customHeight="1">
      <c r="A272" s="88">
        <v>263</v>
      </c>
      <c r="B272" s="151" t="s">
        <v>200</v>
      </c>
      <c r="C272" s="142" t="s">
        <v>400</v>
      </c>
      <c r="D272" s="142" t="s">
        <v>396</v>
      </c>
      <c r="E272" s="142" t="s">
        <v>988</v>
      </c>
      <c r="F272" s="142" t="s">
        <v>345</v>
      </c>
      <c r="G272" s="152">
        <v>334998</v>
      </c>
      <c r="H272" s="153">
        <v>334998</v>
      </c>
      <c r="I272" s="154">
        <f t="shared" si="4"/>
        <v>100</v>
      </c>
    </row>
    <row r="273" spans="1:9" ht="17.25" customHeight="1">
      <c r="A273" s="88">
        <v>264</v>
      </c>
      <c r="B273" s="151" t="s">
        <v>1063</v>
      </c>
      <c r="C273" s="142" t="s">
        <v>400</v>
      </c>
      <c r="D273" s="142" t="s">
        <v>396</v>
      </c>
      <c r="E273" s="142" t="s">
        <v>988</v>
      </c>
      <c r="F273" s="142" t="s">
        <v>267</v>
      </c>
      <c r="G273" s="152">
        <v>334998</v>
      </c>
      <c r="H273" s="153">
        <v>334998</v>
      </c>
      <c r="I273" s="154">
        <f t="shared" si="4"/>
        <v>100</v>
      </c>
    </row>
    <row r="274" spans="1:9" ht="25.5" customHeight="1">
      <c r="A274" s="88">
        <v>265</v>
      </c>
      <c r="B274" s="151" t="s">
        <v>203</v>
      </c>
      <c r="C274" s="142" t="s">
        <v>400</v>
      </c>
      <c r="D274" s="142" t="s">
        <v>396</v>
      </c>
      <c r="E274" s="142" t="s">
        <v>381</v>
      </c>
      <c r="F274" s="142" t="s">
        <v>345</v>
      </c>
      <c r="G274" s="152">
        <v>286002</v>
      </c>
      <c r="H274" s="153">
        <v>286002</v>
      </c>
      <c r="I274" s="154">
        <f t="shared" si="4"/>
        <v>100</v>
      </c>
    </row>
    <row r="275" spans="1:9" ht="17.25" customHeight="1">
      <c r="A275" s="88">
        <v>266</v>
      </c>
      <c r="B275" s="151" t="s">
        <v>1063</v>
      </c>
      <c r="C275" s="142" t="s">
        <v>400</v>
      </c>
      <c r="D275" s="142" t="s">
        <v>396</v>
      </c>
      <c r="E275" s="142" t="s">
        <v>381</v>
      </c>
      <c r="F275" s="142" t="s">
        <v>267</v>
      </c>
      <c r="G275" s="152">
        <v>286002</v>
      </c>
      <c r="H275" s="153">
        <v>286002</v>
      </c>
      <c r="I275" s="154">
        <f t="shared" si="4"/>
        <v>100</v>
      </c>
    </row>
    <row r="276" spans="1:9" ht="25.5">
      <c r="A276" s="88">
        <v>267</v>
      </c>
      <c r="B276" s="151" t="s">
        <v>657</v>
      </c>
      <c r="C276" s="142" t="s">
        <v>400</v>
      </c>
      <c r="D276" s="142" t="s">
        <v>396</v>
      </c>
      <c r="E276" s="142" t="s">
        <v>989</v>
      </c>
      <c r="F276" s="142" t="s">
        <v>345</v>
      </c>
      <c r="G276" s="152">
        <v>47000</v>
      </c>
      <c r="H276" s="153">
        <v>47000</v>
      </c>
      <c r="I276" s="154">
        <f t="shared" si="4"/>
        <v>100</v>
      </c>
    </row>
    <row r="277" spans="1:9" ht="25.5">
      <c r="A277" s="88">
        <v>268</v>
      </c>
      <c r="B277" s="151" t="s">
        <v>188</v>
      </c>
      <c r="C277" s="142" t="s">
        <v>400</v>
      </c>
      <c r="D277" s="142" t="s">
        <v>396</v>
      </c>
      <c r="E277" s="142" t="s">
        <v>989</v>
      </c>
      <c r="F277" s="142" t="s">
        <v>990</v>
      </c>
      <c r="G277" s="152">
        <v>47000</v>
      </c>
      <c r="H277" s="153">
        <v>47000</v>
      </c>
      <c r="I277" s="154">
        <f t="shared" si="4"/>
        <v>100</v>
      </c>
    </row>
    <row r="278" spans="1:9" ht="13.5" customHeight="1">
      <c r="A278" s="88">
        <v>269</v>
      </c>
      <c r="B278" s="186" t="s">
        <v>872</v>
      </c>
      <c r="C278" s="187" t="s">
        <v>400</v>
      </c>
      <c r="D278" s="187" t="s">
        <v>352</v>
      </c>
      <c r="E278" s="187" t="s">
        <v>344</v>
      </c>
      <c r="F278" s="187" t="s">
        <v>345</v>
      </c>
      <c r="G278" s="152">
        <v>10000</v>
      </c>
      <c r="H278" s="153">
        <v>10000</v>
      </c>
      <c r="I278" s="154">
        <f t="shared" si="4"/>
        <v>100</v>
      </c>
    </row>
    <row r="279" spans="1:9" ht="12.75">
      <c r="A279" s="88">
        <v>270</v>
      </c>
      <c r="B279" s="186" t="s">
        <v>876</v>
      </c>
      <c r="C279" s="187" t="s">
        <v>400</v>
      </c>
      <c r="D279" s="187" t="s">
        <v>414</v>
      </c>
      <c r="E279" s="187" t="s">
        <v>344</v>
      </c>
      <c r="F279" s="187" t="s">
        <v>345</v>
      </c>
      <c r="G279" s="152">
        <v>10000</v>
      </c>
      <c r="H279" s="153">
        <v>10000</v>
      </c>
      <c r="I279" s="154">
        <f t="shared" si="4"/>
        <v>100</v>
      </c>
    </row>
    <row r="280" spans="1:9" ht="13.5" customHeight="1">
      <c r="A280" s="88">
        <v>271</v>
      </c>
      <c r="B280" s="151" t="s">
        <v>1059</v>
      </c>
      <c r="C280" s="142" t="s">
        <v>400</v>
      </c>
      <c r="D280" s="142" t="s">
        <v>414</v>
      </c>
      <c r="E280" s="142" t="s">
        <v>967</v>
      </c>
      <c r="F280" s="142" t="s">
        <v>345</v>
      </c>
      <c r="G280" s="152">
        <v>10000</v>
      </c>
      <c r="H280" s="153">
        <v>10000</v>
      </c>
      <c r="I280" s="154">
        <f t="shared" si="4"/>
        <v>100</v>
      </c>
    </row>
    <row r="281" spans="1:9" ht="12.75">
      <c r="A281" s="88">
        <v>272</v>
      </c>
      <c r="B281" s="151" t="s">
        <v>1078</v>
      </c>
      <c r="C281" s="142" t="s">
        <v>400</v>
      </c>
      <c r="D281" s="142" t="s">
        <v>414</v>
      </c>
      <c r="E281" s="142" t="s">
        <v>996</v>
      </c>
      <c r="F281" s="142" t="s">
        <v>345</v>
      </c>
      <c r="G281" s="152">
        <v>10000</v>
      </c>
      <c r="H281" s="153">
        <v>10000</v>
      </c>
      <c r="I281" s="154">
        <f t="shared" si="4"/>
        <v>100</v>
      </c>
    </row>
    <row r="282" spans="1:9" ht="25.5">
      <c r="A282" s="88">
        <v>273</v>
      </c>
      <c r="B282" s="151" t="s">
        <v>117</v>
      </c>
      <c r="C282" s="142" t="s">
        <v>400</v>
      </c>
      <c r="D282" s="142" t="s">
        <v>414</v>
      </c>
      <c r="E282" s="142" t="s">
        <v>996</v>
      </c>
      <c r="F282" s="142" t="s">
        <v>268</v>
      </c>
      <c r="G282" s="152">
        <v>10000</v>
      </c>
      <c r="H282" s="153">
        <v>10000</v>
      </c>
      <c r="I282" s="154">
        <f t="shared" si="4"/>
        <v>100</v>
      </c>
    </row>
    <row r="283" spans="1:9" ht="25.5">
      <c r="A283" s="88">
        <v>274</v>
      </c>
      <c r="B283" s="186" t="s">
        <v>914</v>
      </c>
      <c r="C283" s="187" t="s">
        <v>335</v>
      </c>
      <c r="D283" s="187" t="s">
        <v>393</v>
      </c>
      <c r="E283" s="187" t="s">
        <v>344</v>
      </c>
      <c r="F283" s="187" t="s">
        <v>345</v>
      </c>
      <c r="G283" s="152">
        <v>2018281</v>
      </c>
      <c r="H283" s="153">
        <v>1757180.9</v>
      </c>
      <c r="I283" s="154">
        <f t="shared" si="4"/>
        <v>87.0632434234876</v>
      </c>
    </row>
    <row r="284" spans="1:9" ht="12.75">
      <c r="A284" s="88">
        <v>275</v>
      </c>
      <c r="B284" s="186" t="s">
        <v>900</v>
      </c>
      <c r="C284" s="187" t="s">
        <v>335</v>
      </c>
      <c r="D284" s="187" t="s">
        <v>290</v>
      </c>
      <c r="E284" s="187" t="s">
        <v>344</v>
      </c>
      <c r="F284" s="187" t="s">
        <v>345</v>
      </c>
      <c r="G284" s="152">
        <v>1045281</v>
      </c>
      <c r="H284" s="153">
        <v>996211.07</v>
      </c>
      <c r="I284" s="154">
        <f t="shared" si="4"/>
        <v>95.30557524723017</v>
      </c>
    </row>
    <row r="285" spans="1:9" ht="38.25">
      <c r="A285" s="88">
        <v>276</v>
      </c>
      <c r="B285" s="186" t="s">
        <v>1068</v>
      </c>
      <c r="C285" s="187" t="s">
        <v>335</v>
      </c>
      <c r="D285" s="187" t="s">
        <v>394</v>
      </c>
      <c r="E285" s="187" t="s">
        <v>344</v>
      </c>
      <c r="F285" s="187" t="s">
        <v>345</v>
      </c>
      <c r="G285" s="152">
        <v>955584.18</v>
      </c>
      <c r="H285" s="153">
        <v>906869.25</v>
      </c>
      <c r="I285" s="154">
        <f t="shared" si="4"/>
        <v>94.90207864261629</v>
      </c>
    </row>
    <row r="286" spans="1:9" ht="12.75">
      <c r="A286" s="88">
        <v>277</v>
      </c>
      <c r="B286" s="151" t="s">
        <v>1059</v>
      </c>
      <c r="C286" s="142" t="s">
        <v>335</v>
      </c>
      <c r="D286" s="142" t="s">
        <v>394</v>
      </c>
      <c r="E286" s="142" t="s">
        <v>967</v>
      </c>
      <c r="F286" s="142" t="s">
        <v>345</v>
      </c>
      <c r="G286" s="152">
        <v>955584.18</v>
      </c>
      <c r="H286" s="153">
        <v>906869.25</v>
      </c>
      <c r="I286" s="154">
        <f t="shared" si="4"/>
        <v>94.90207864261629</v>
      </c>
    </row>
    <row r="287" spans="1:9" ht="15" customHeight="1">
      <c r="A287" s="88">
        <v>278</v>
      </c>
      <c r="B287" s="151" t="s">
        <v>1072</v>
      </c>
      <c r="C287" s="142" t="s">
        <v>335</v>
      </c>
      <c r="D287" s="142" t="s">
        <v>394</v>
      </c>
      <c r="E287" s="142" t="s">
        <v>968</v>
      </c>
      <c r="F287" s="142" t="s">
        <v>345</v>
      </c>
      <c r="G287" s="152">
        <v>936714.45</v>
      </c>
      <c r="H287" s="153">
        <v>903915.85</v>
      </c>
      <c r="I287" s="154">
        <f t="shared" si="4"/>
        <v>96.49854873061902</v>
      </c>
    </row>
    <row r="288" spans="1:9" ht="25.5" customHeight="1">
      <c r="A288" s="88">
        <v>279</v>
      </c>
      <c r="B288" s="151" t="s">
        <v>1057</v>
      </c>
      <c r="C288" s="142" t="s">
        <v>335</v>
      </c>
      <c r="D288" s="142" t="s">
        <v>394</v>
      </c>
      <c r="E288" s="142" t="s">
        <v>968</v>
      </c>
      <c r="F288" s="142" t="s">
        <v>264</v>
      </c>
      <c r="G288" s="152">
        <v>667439</v>
      </c>
      <c r="H288" s="153">
        <v>641137.15</v>
      </c>
      <c r="I288" s="154">
        <f t="shared" si="4"/>
        <v>96.05928781506626</v>
      </c>
    </row>
    <row r="289" spans="1:9" ht="30" customHeight="1">
      <c r="A289" s="88">
        <v>280</v>
      </c>
      <c r="B289" s="151" t="s">
        <v>1073</v>
      </c>
      <c r="C289" s="142" t="s">
        <v>335</v>
      </c>
      <c r="D289" s="142" t="s">
        <v>394</v>
      </c>
      <c r="E289" s="142" t="s">
        <v>968</v>
      </c>
      <c r="F289" s="142" t="s">
        <v>269</v>
      </c>
      <c r="G289" s="152">
        <v>40000</v>
      </c>
      <c r="H289" s="153">
        <v>37578.54</v>
      </c>
      <c r="I289" s="154">
        <f t="shared" si="4"/>
        <v>93.94635</v>
      </c>
    </row>
    <row r="290" spans="1:9" ht="25.5">
      <c r="A290" s="88">
        <v>281</v>
      </c>
      <c r="B290" s="151" t="s">
        <v>1062</v>
      </c>
      <c r="C290" s="142" t="s">
        <v>335</v>
      </c>
      <c r="D290" s="142" t="s">
        <v>394</v>
      </c>
      <c r="E290" s="142" t="s">
        <v>968</v>
      </c>
      <c r="F290" s="142" t="s">
        <v>266</v>
      </c>
      <c r="G290" s="152">
        <v>42891.58</v>
      </c>
      <c r="H290" s="153">
        <v>40432.8</v>
      </c>
      <c r="I290" s="154">
        <f t="shared" si="4"/>
        <v>94.26745295929877</v>
      </c>
    </row>
    <row r="291" spans="1:9" ht="14.25" customHeight="1">
      <c r="A291" s="88">
        <v>282</v>
      </c>
      <c r="B291" s="151" t="s">
        <v>1063</v>
      </c>
      <c r="C291" s="142" t="s">
        <v>335</v>
      </c>
      <c r="D291" s="142" t="s">
        <v>394</v>
      </c>
      <c r="E291" s="142" t="s">
        <v>968</v>
      </c>
      <c r="F291" s="142" t="s">
        <v>267</v>
      </c>
      <c r="G291" s="152">
        <v>183883.87</v>
      </c>
      <c r="H291" s="153">
        <v>182759.03</v>
      </c>
      <c r="I291" s="154">
        <f t="shared" si="4"/>
        <v>99.38828783623055</v>
      </c>
    </row>
    <row r="292" spans="1:9" ht="15" customHeight="1">
      <c r="A292" s="88">
        <v>283</v>
      </c>
      <c r="B292" s="151" t="s">
        <v>1071</v>
      </c>
      <c r="C292" s="142" t="s">
        <v>335</v>
      </c>
      <c r="D292" s="142" t="s">
        <v>394</v>
      </c>
      <c r="E292" s="142" t="s">
        <v>968</v>
      </c>
      <c r="F292" s="142" t="s">
        <v>271</v>
      </c>
      <c r="G292" s="152">
        <v>2500</v>
      </c>
      <c r="H292" s="153">
        <v>2008.33</v>
      </c>
      <c r="I292" s="154">
        <f t="shared" si="4"/>
        <v>80.33319999999999</v>
      </c>
    </row>
    <row r="293" spans="1:9" ht="25.5">
      <c r="A293" s="88">
        <v>284</v>
      </c>
      <c r="B293" s="151" t="s">
        <v>1066</v>
      </c>
      <c r="C293" s="142" t="s">
        <v>335</v>
      </c>
      <c r="D293" s="142" t="s">
        <v>394</v>
      </c>
      <c r="E293" s="142" t="s">
        <v>969</v>
      </c>
      <c r="F293" s="142" t="s">
        <v>345</v>
      </c>
      <c r="G293" s="152">
        <v>18869.73</v>
      </c>
      <c r="H293" s="153">
        <v>2953.4</v>
      </c>
      <c r="I293" s="154">
        <f t="shared" si="4"/>
        <v>15.651522305830557</v>
      </c>
    </row>
    <row r="294" spans="1:9" ht="24.75" customHeight="1">
      <c r="A294" s="88">
        <v>285</v>
      </c>
      <c r="B294" s="151" t="s">
        <v>1062</v>
      </c>
      <c r="C294" s="142" t="s">
        <v>335</v>
      </c>
      <c r="D294" s="142" t="s">
        <v>394</v>
      </c>
      <c r="E294" s="142" t="s">
        <v>969</v>
      </c>
      <c r="F294" s="142" t="s">
        <v>266</v>
      </c>
      <c r="G294" s="152">
        <v>849.6</v>
      </c>
      <c r="H294" s="153">
        <v>0</v>
      </c>
      <c r="I294" s="154">
        <f t="shared" si="4"/>
        <v>0</v>
      </c>
    </row>
    <row r="295" spans="1:9" ht="15.75" customHeight="1">
      <c r="A295" s="88">
        <v>286</v>
      </c>
      <c r="B295" s="151" t="s">
        <v>1063</v>
      </c>
      <c r="C295" s="142" t="s">
        <v>335</v>
      </c>
      <c r="D295" s="142" t="s">
        <v>394</v>
      </c>
      <c r="E295" s="142" t="s">
        <v>969</v>
      </c>
      <c r="F295" s="142" t="s">
        <v>267</v>
      </c>
      <c r="G295" s="152">
        <v>18020.13</v>
      </c>
      <c r="H295" s="153">
        <v>2953.4</v>
      </c>
      <c r="I295" s="154">
        <f t="shared" si="4"/>
        <v>16.389448910745926</v>
      </c>
    </row>
    <row r="296" spans="1:9" ht="14.25" customHeight="1">
      <c r="A296" s="88">
        <v>287</v>
      </c>
      <c r="B296" s="186" t="s">
        <v>1080</v>
      </c>
      <c r="C296" s="187" t="s">
        <v>335</v>
      </c>
      <c r="D296" s="187" t="s">
        <v>311</v>
      </c>
      <c r="E296" s="187" t="s">
        <v>344</v>
      </c>
      <c r="F296" s="187" t="s">
        <v>345</v>
      </c>
      <c r="G296" s="152">
        <v>89696.82</v>
      </c>
      <c r="H296" s="153">
        <v>89341.82</v>
      </c>
      <c r="I296" s="154">
        <f t="shared" si="4"/>
        <v>99.60422231245211</v>
      </c>
    </row>
    <row r="297" spans="1:9" ht="28.5" customHeight="1">
      <c r="A297" s="88">
        <v>288</v>
      </c>
      <c r="B297" s="151" t="s">
        <v>997</v>
      </c>
      <c r="C297" s="142" t="s">
        <v>335</v>
      </c>
      <c r="D297" s="142" t="s">
        <v>311</v>
      </c>
      <c r="E297" s="142" t="s">
        <v>998</v>
      </c>
      <c r="F297" s="142" t="s">
        <v>345</v>
      </c>
      <c r="G297" s="152">
        <v>1500</v>
      </c>
      <c r="H297" s="153">
        <v>1500</v>
      </c>
      <c r="I297" s="154">
        <f t="shared" si="4"/>
        <v>100</v>
      </c>
    </row>
    <row r="298" spans="1:9" ht="25.5" customHeight="1">
      <c r="A298" s="88">
        <v>289</v>
      </c>
      <c r="B298" s="151" t="s">
        <v>1081</v>
      </c>
      <c r="C298" s="142" t="s">
        <v>335</v>
      </c>
      <c r="D298" s="142" t="s">
        <v>311</v>
      </c>
      <c r="E298" s="142" t="s">
        <v>999</v>
      </c>
      <c r="F298" s="142" t="s">
        <v>345</v>
      </c>
      <c r="G298" s="152">
        <v>1500</v>
      </c>
      <c r="H298" s="153">
        <v>1500</v>
      </c>
      <c r="I298" s="154">
        <f t="shared" si="4"/>
        <v>100</v>
      </c>
    </row>
    <row r="299" spans="1:9" ht="14.25" customHeight="1">
      <c r="A299" s="88">
        <v>290</v>
      </c>
      <c r="B299" s="151" t="s">
        <v>1063</v>
      </c>
      <c r="C299" s="142" t="s">
        <v>335</v>
      </c>
      <c r="D299" s="142" t="s">
        <v>311</v>
      </c>
      <c r="E299" s="142" t="s">
        <v>999</v>
      </c>
      <c r="F299" s="142" t="s">
        <v>267</v>
      </c>
      <c r="G299" s="152">
        <v>1500</v>
      </c>
      <c r="H299" s="153">
        <v>1500</v>
      </c>
      <c r="I299" s="154">
        <f t="shared" si="4"/>
        <v>100</v>
      </c>
    </row>
    <row r="300" spans="1:9" ht="15" customHeight="1">
      <c r="A300" s="88">
        <v>291</v>
      </c>
      <c r="B300" s="151" t="s">
        <v>1059</v>
      </c>
      <c r="C300" s="142" t="s">
        <v>335</v>
      </c>
      <c r="D300" s="142" t="s">
        <v>311</v>
      </c>
      <c r="E300" s="142" t="s">
        <v>967</v>
      </c>
      <c r="F300" s="142" t="s">
        <v>345</v>
      </c>
      <c r="G300" s="152">
        <v>88196.82</v>
      </c>
      <c r="H300" s="153">
        <v>87841.82</v>
      </c>
      <c r="I300" s="154">
        <f t="shared" si="4"/>
        <v>99.59749115671063</v>
      </c>
    </row>
    <row r="301" spans="1:9" ht="26.25" customHeight="1">
      <c r="A301" s="88">
        <v>292</v>
      </c>
      <c r="B301" s="151" t="s">
        <v>118</v>
      </c>
      <c r="C301" s="142" t="s">
        <v>335</v>
      </c>
      <c r="D301" s="142" t="s">
        <v>311</v>
      </c>
      <c r="E301" s="142" t="s">
        <v>970</v>
      </c>
      <c r="F301" s="142" t="s">
        <v>345</v>
      </c>
      <c r="G301" s="152">
        <v>86900</v>
      </c>
      <c r="H301" s="153">
        <v>86545</v>
      </c>
      <c r="I301" s="154">
        <f t="shared" si="4"/>
        <v>99.5914844649022</v>
      </c>
    </row>
    <row r="302" spans="1:9" ht="26.25" customHeight="1">
      <c r="A302" s="88">
        <v>293</v>
      </c>
      <c r="B302" s="151" t="s">
        <v>1062</v>
      </c>
      <c r="C302" s="142" t="s">
        <v>335</v>
      </c>
      <c r="D302" s="142" t="s">
        <v>311</v>
      </c>
      <c r="E302" s="142" t="s">
        <v>970</v>
      </c>
      <c r="F302" s="142" t="s">
        <v>266</v>
      </c>
      <c r="G302" s="152">
        <v>8800</v>
      </c>
      <c r="H302" s="153">
        <v>8800</v>
      </c>
      <c r="I302" s="154">
        <f t="shared" si="4"/>
        <v>100</v>
      </c>
    </row>
    <row r="303" spans="1:9" ht="17.25" customHeight="1">
      <c r="A303" s="88">
        <v>294</v>
      </c>
      <c r="B303" s="151" t="s">
        <v>1063</v>
      </c>
      <c r="C303" s="142" t="s">
        <v>335</v>
      </c>
      <c r="D303" s="142" t="s">
        <v>311</v>
      </c>
      <c r="E303" s="142" t="s">
        <v>970</v>
      </c>
      <c r="F303" s="142" t="s">
        <v>267</v>
      </c>
      <c r="G303" s="152">
        <v>78100</v>
      </c>
      <c r="H303" s="153">
        <v>77745</v>
      </c>
      <c r="I303" s="154">
        <f t="shared" si="4"/>
        <v>99.54545454545455</v>
      </c>
    </row>
    <row r="304" spans="1:9" ht="28.5" customHeight="1">
      <c r="A304" s="88">
        <v>295</v>
      </c>
      <c r="B304" s="151" t="s">
        <v>120</v>
      </c>
      <c r="C304" s="142" t="s">
        <v>335</v>
      </c>
      <c r="D304" s="142" t="s">
        <v>311</v>
      </c>
      <c r="E304" s="142" t="s">
        <v>971</v>
      </c>
      <c r="F304" s="142" t="s">
        <v>345</v>
      </c>
      <c r="G304" s="152">
        <v>1296.82</v>
      </c>
      <c r="H304" s="153">
        <v>1296.82</v>
      </c>
      <c r="I304" s="154">
        <f t="shared" si="4"/>
        <v>100</v>
      </c>
    </row>
    <row r="305" spans="1:9" ht="25.5">
      <c r="A305" s="88">
        <v>296</v>
      </c>
      <c r="B305" s="151" t="s">
        <v>1062</v>
      </c>
      <c r="C305" s="142" t="s">
        <v>335</v>
      </c>
      <c r="D305" s="142" t="s">
        <v>311</v>
      </c>
      <c r="E305" s="142" t="s">
        <v>971</v>
      </c>
      <c r="F305" s="142" t="s">
        <v>266</v>
      </c>
      <c r="G305" s="152">
        <v>1296.82</v>
      </c>
      <c r="H305" s="153">
        <v>1296.82</v>
      </c>
      <c r="I305" s="154">
        <f t="shared" si="4"/>
        <v>100</v>
      </c>
    </row>
    <row r="306" spans="1:9" ht="16.5" customHeight="1">
      <c r="A306" s="88">
        <v>297</v>
      </c>
      <c r="B306" s="186" t="s">
        <v>124</v>
      </c>
      <c r="C306" s="187" t="s">
        <v>335</v>
      </c>
      <c r="D306" s="187" t="s">
        <v>292</v>
      </c>
      <c r="E306" s="187" t="s">
        <v>344</v>
      </c>
      <c r="F306" s="187" t="s">
        <v>345</v>
      </c>
      <c r="G306" s="152">
        <v>9000</v>
      </c>
      <c r="H306" s="153">
        <v>7600</v>
      </c>
      <c r="I306" s="154">
        <f t="shared" si="4"/>
        <v>84.44444444444444</v>
      </c>
    </row>
    <row r="307" spans="1:9" ht="18" customHeight="1">
      <c r="A307" s="88">
        <v>298</v>
      </c>
      <c r="B307" s="186" t="s">
        <v>904</v>
      </c>
      <c r="C307" s="187" t="s">
        <v>335</v>
      </c>
      <c r="D307" s="187" t="s">
        <v>346</v>
      </c>
      <c r="E307" s="187" t="s">
        <v>344</v>
      </c>
      <c r="F307" s="187" t="s">
        <v>345</v>
      </c>
      <c r="G307" s="152">
        <v>9000</v>
      </c>
      <c r="H307" s="153">
        <v>7600</v>
      </c>
      <c r="I307" s="154">
        <f t="shared" si="4"/>
        <v>84.44444444444444</v>
      </c>
    </row>
    <row r="308" spans="1:9" ht="25.5">
      <c r="A308" s="88">
        <v>299</v>
      </c>
      <c r="B308" s="151" t="s">
        <v>972</v>
      </c>
      <c r="C308" s="142" t="s">
        <v>335</v>
      </c>
      <c r="D308" s="142" t="s">
        <v>346</v>
      </c>
      <c r="E308" s="142" t="s">
        <v>973</v>
      </c>
      <c r="F308" s="142" t="s">
        <v>345</v>
      </c>
      <c r="G308" s="152">
        <v>9000</v>
      </c>
      <c r="H308" s="153">
        <v>7600</v>
      </c>
      <c r="I308" s="154">
        <f t="shared" si="4"/>
        <v>84.44444444444444</v>
      </c>
    </row>
    <row r="309" spans="1:9" ht="30" customHeight="1">
      <c r="A309" s="88">
        <v>300</v>
      </c>
      <c r="B309" s="151" t="s">
        <v>974</v>
      </c>
      <c r="C309" s="142" t="s">
        <v>335</v>
      </c>
      <c r="D309" s="142" t="s">
        <v>346</v>
      </c>
      <c r="E309" s="142" t="s">
        <v>975</v>
      </c>
      <c r="F309" s="142" t="s">
        <v>345</v>
      </c>
      <c r="G309" s="152">
        <v>9000</v>
      </c>
      <c r="H309" s="153">
        <v>7600</v>
      </c>
      <c r="I309" s="154">
        <f t="shared" si="4"/>
        <v>84.44444444444444</v>
      </c>
    </row>
    <row r="310" spans="1:9" ht="12.75">
      <c r="A310" s="88">
        <v>301</v>
      </c>
      <c r="B310" s="151" t="s">
        <v>905</v>
      </c>
      <c r="C310" s="142" t="s">
        <v>335</v>
      </c>
      <c r="D310" s="142" t="s">
        <v>346</v>
      </c>
      <c r="E310" s="142" t="s">
        <v>976</v>
      </c>
      <c r="F310" s="142" t="s">
        <v>345</v>
      </c>
      <c r="G310" s="152">
        <v>9000</v>
      </c>
      <c r="H310" s="153">
        <v>7600</v>
      </c>
      <c r="I310" s="154">
        <f t="shared" si="4"/>
        <v>84.44444444444444</v>
      </c>
    </row>
    <row r="311" spans="1:9" ht="25.5" customHeight="1">
      <c r="A311" s="88">
        <v>302</v>
      </c>
      <c r="B311" s="151" t="s">
        <v>1073</v>
      </c>
      <c r="C311" s="142" t="s">
        <v>335</v>
      </c>
      <c r="D311" s="142" t="s">
        <v>346</v>
      </c>
      <c r="E311" s="142" t="s">
        <v>976</v>
      </c>
      <c r="F311" s="142" t="s">
        <v>269</v>
      </c>
      <c r="G311" s="152">
        <v>1400</v>
      </c>
      <c r="H311" s="153">
        <v>0</v>
      </c>
      <c r="I311" s="154">
        <f t="shared" si="4"/>
        <v>0</v>
      </c>
    </row>
    <row r="312" spans="1:9" ht="14.25" customHeight="1">
      <c r="A312" s="88">
        <v>303</v>
      </c>
      <c r="B312" s="151" t="s">
        <v>1063</v>
      </c>
      <c r="C312" s="142" t="s">
        <v>335</v>
      </c>
      <c r="D312" s="142" t="s">
        <v>346</v>
      </c>
      <c r="E312" s="142" t="s">
        <v>976</v>
      </c>
      <c r="F312" s="142" t="s">
        <v>267</v>
      </c>
      <c r="G312" s="152">
        <v>7600</v>
      </c>
      <c r="H312" s="153">
        <v>7600</v>
      </c>
      <c r="I312" s="154">
        <f t="shared" si="4"/>
        <v>100</v>
      </c>
    </row>
    <row r="313" spans="1:9" ht="17.25" customHeight="1">
      <c r="A313" s="88">
        <v>304</v>
      </c>
      <c r="B313" s="186" t="s">
        <v>142</v>
      </c>
      <c r="C313" s="187" t="s">
        <v>335</v>
      </c>
      <c r="D313" s="187" t="s">
        <v>293</v>
      </c>
      <c r="E313" s="187" t="s">
        <v>344</v>
      </c>
      <c r="F313" s="187" t="s">
        <v>345</v>
      </c>
      <c r="G313" s="152">
        <v>714000</v>
      </c>
      <c r="H313" s="153">
        <v>603369.83</v>
      </c>
      <c r="I313" s="154">
        <f t="shared" si="4"/>
        <v>84.50557843137254</v>
      </c>
    </row>
    <row r="314" spans="1:9" ht="13.5" customHeight="1">
      <c r="A314" s="88">
        <v>305</v>
      </c>
      <c r="B314" s="186" t="s">
        <v>145</v>
      </c>
      <c r="C314" s="187" t="s">
        <v>335</v>
      </c>
      <c r="D314" s="187" t="s">
        <v>422</v>
      </c>
      <c r="E314" s="187" t="s">
        <v>344</v>
      </c>
      <c r="F314" s="187" t="s">
        <v>345</v>
      </c>
      <c r="G314" s="152">
        <v>100000</v>
      </c>
      <c r="H314" s="153">
        <v>99000</v>
      </c>
      <c r="I314" s="154">
        <f t="shared" si="4"/>
        <v>99</v>
      </c>
    </row>
    <row r="315" spans="1:9" ht="25.5">
      <c r="A315" s="88">
        <v>306</v>
      </c>
      <c r="B315" s="151" t="s">
        <v>972</v>
      </c>
      <c r="C315" s="142" t="s">
        <v>335</v>
      </c>
      <c r="D315" s="142" t="s">
        <v>422</v>
      </c>
      <c r="E315" s="142" t="s">
        <v>973</v>
      </c>
      <c r="F315" s="142" t="s">
        <v>345</v>
      </c>
      <c r="G315" s="152">
        <v>100000</v>
      </c>
      <c r="H315" s="153">
        <v>99000</v>
      </c>
      <c r="I315" s="154">
        <f t="shared" si="4"/>
        <v>99</v>
      </c>
    </row>
    <row r="316" spans="1:9" ht="17.25" customHeight="1">
      <c r="A316" s="88">
        <v>307</v>
      </c>
      <c r="B316" s="151" t="s">
        <v>485</v>
      </c>
      <c r="C316" s="142" t="s">
        <v>335</v>
      </c>
      <c r="D316" s="142" t="s">
        <v>422</v>
      </c>
      <c r="E316" s="142" t="s">
        <v>486</v>
      </c>
      <c r="F316" s="142" t="s">
        <v>345</v>
      </c>
      <c r="G316" s="152">
        <v>100000</v>
      </c>
      <c r="H316" s="153">
        <v>99000</v>
      </c>
      <c r="I316" s="154">
        <f t="shared" si="4"/>
        <v>99</v>
      </c>
    </row>
    <row r="317" spans="1:9" ht="25.5">
      <c r="A317" s="88">
        <v>308</v>
      </c>
      <c r="B317" s="151" t="s">
        <v>146</v>
      </c>
      <c r="C317" s="142" t="s">
        <v>335</v>
      </c>
      <c r="D317" s="142" t="s">
        <v>422</v>
      </c>
      <c r="E317" s="142" t="s">
        <v>487</v>
      </c>
      <c r="F317" s="142" t="s">
        <v>345</v>
      </c>
      <c r="G317" s="152">
        <v>100000</v>
      </c>
      <c r="H317" s="153">
        <v>99000</v>
      </c>
      <c r="I317" s="154">
        <f t="shared" si="4"/>
        <v>99</v>
      </c>
    </row>
    <row r="318" spans="1:9" ht="17.25" customHeight="1">
      <c r="A318" s="88">
        <v>309</v>
      </c>
      <c r="B318" s="151" t="s">
        <v>1063</v>
      </c>
      <c r="C318" s="142" t="s">
        <v>335</v>
      </c>
      <c r="D318" s="142" t="s">
        <v>422</v>
      </c>
      <c r="E318" s="142" t="s">
        <v>487</v>
      </c>
      <c r="F318" s="142" t="s">
        <v>267</v>
      </c>
      <c r="G318" s="152">
        <v>100000</v>
      </c>
      <c r="H318" s="153">
        <v>99000</v>
      </c>
      <c r="I318" s="154">
        <f t="shared" si="4"/>
        <v>99</v>
      </c>
    </row>
    <row r="319" spans="1:9" ht="12.75" customHeight="1">
      <c r="A319" s="88">
        <v>310</v>
      </c>
      <c r="B319" s="186" t="s">
        <v>151</v>
      </c>
      <c r="C319" s="187" t="s">
        <v>335</v>
      </c>
      <c r="D319" s="187" t="s">
        <v>261</v>
      </c>
      <c r="E319" s="187" t="s">
        <v>344</v>
      </c>
      <c r="F319" s="187" t="s">
        <v>345</v>
      </c>
      <c r="G319" s="152">
        <v>614000</v>
      </c>
      <c r="H319" s="153">
        <v>504369.83</v>
      </c>
      <c r="I319" s="154">
        <f t="shared" si="4"/>
        <v>82.14492345276874</v>
      </c>
    </row>
    <row r="320" spans="1:9" ht="25.5">
      <c r="A320" s="88">
        <v>311</v>
      </c>
      <c r="B320" s="151" t="s">
        <v>977</v>
      </c>
      <c r="C320" s="142" t="s">
        <v>335</v>
      </c>
      <c r="D320" s="142" t="s">
        <v>261</v>
      </c>
      <c r="E320" s="142" t="s">
        <v>978</v>
      </c>
      <c r="F320" s="142" t="s">
        <v>345</v>
      </c>
      <c r="G320" s="152">
        <v>614000</v>
      </c>
      <c r="H320" s="153">
        <v>504369.83</v>
      </c>
      <c r="I320" s="154">
        <f t="shared" si="4"/>
        <v>82.14492345276874</v>
      </c>
    </row>
    <row r="321" spans="1:9" ht="25.5" customHeight="1">
      <c r="A321" s="88">
        <v>312</v>
      </c>
      <c r="B321" s="151" t="s">
        <v>979</v>
      </c>
      <c r="C321" s="142" t="s">
        <v>335</v>
      </c>
      <c r="D321" s="142" t="s">
        <v>261</v>
      </c>
      <c r="E321" s="142" t="s">
        <v>980</v>
      </c>
      <c r="F321" s="142" t="s">
        <v>345</v>
      </c>
      <c r="G321" s="152">
        <v>614000</v>
      </c>
      <c r="H321" s="153">
        <v>504369.83</v>
      </c>
      <c r="I321" s="154">
        <f t="shared" si="4"/>
        <v>82.14492345276874</v>
      </c>
    </row>
    <row r="322" spans="1:9" ht="12.75">
      <c r="A322" s="88">
        <v>313</v>
      </c>
      <c r="B322" s="151" t="s">
        <v>161</v>
      </c>
      <c r="C322" s="142" t="s">
        <v>335</v>
      </c>
      <c r="D322" s="142" t="s">
        <v>261</v>
      </c>
      <c r="E322" s="142" t="s">
        <v>981</v>
      </c>
      <c r="F322" s="142" t="s">
        <v>345</v>
      </c>
      <c r="G322" s="152">
        <v>306000</v>
      </c>
      <c r="H322" s="153">
        <v>306000</v>
      </c>
      <c r="I322" s="154">
        <f t="shared" si="4"/>
        <v>100</v>
      </c>
    </row>
    <row r="323" spans="1:9" ht="14.25" customHeight="1">
      <c r="A323" s="88">
        <v>314</v>
      </c>
      <c r="B323" s="151" t="s">
        <v>1063</v>
      </c>
      <c r="C323" s="142" t="s">
        <v>335</v>
      </c>
      <c r="D323" s="142" t="s">
        <v>261</v>
      </c>
      <c r="E323" s="142" t="s">
        <v>981</v>
      </c>
      <c r="F323" s="142" t="s">
        <v>267</v>
      </c>
      <c r="G323" s="152">
        <v>306000</v>
      </c>
      <c r="H323" s="153">
        <v>306000</v>
      </c>
      <c r="I323" s="154">
        <f t="shared" si="4"/>
        <v>100</v>
      </c>
    </row>
    <row r="324" spans="1:9" ht="15.75" customHeight="1">
      <c r="A324" s="88">
        <v>315</v>
      </c>
      <c r="B324" s="151" t="s">
        <v>162</v>
      </c>
      <c r="C324" s="142" t="s">
        <v>335</v>
      </c>
      <c r="D324" s="142" t="s">
        <v>261</v>
      </c>
      <c r="E324" s="142" t="s">
        <v>982</v>
      </c>
      <c r="F324" s="142" t="s">
        <v>345</v>
      </c>
      <c r="G324" s="152">
        <v>308000</v>
      </c>
      <c r="H324" s="153">
        <v>198369.83</v>
      </c>
      <c r="I324" s="154">
        <f t="shared" si="4"/>
        <v>64.40578896103895</v>
      </c>
    </row>
    <row r="325" spans="1:9" ht="16.5" customHeight="1">
      <c r="A325" s="88">
        <v>316</v>
      </c>
      <c r="B325" s="151" t="s">
        <v>1063</v>
      </c>
      <c r="C325" s="142" t="s">
        <v>335</v>
      </c>
      <c r="D325" s="142" t="s">
        <v>261</v>
      </c>
      <c r="E325" s="142" t="s">
        <v>982</v>
      </c>
      <c r="F325" s="142" t="s">
        <v>267</v>
      </c>
      <c r="G325" s="152">
        <v>308000</v>
      </c>
      <c r="H325" s="153">
        <v>198369.83</v>
      </c>
      <c r="I325" s="154">
        <f t="shared" si="4"/>
        <v>64.40578896103895</v>
      </c>
    </row>
    <row r="326" spans="1:9" ht="12.75">
      <c r="A326" s="88">
        <v>317</v>
      </c>
      <c r="B326" s="186" t="s">
        <v>915</v>
      </c>
      <c r="C326" s="187" t="s">
        <v>335</v>
      </c>
      <c r="D326" s="187" t="s">
        <v>349</v>
      </c>
      <c r="E326" s="187" t="s">
        <v>344</v>
      </c>
      <c r="F326" s="187" t="s">
        <v>345</v>
      </c>
      <c r="G326" s="152">
        <v>205000</v>
      </c>
      <c r="H326" s="153">
        <v>105000</v>
      </c>
      <c r="I326" s="154">
        <f t="shared" si="4"/>
        <v>51.21951219512195</v>
      </c>
    </row>
    <row r="327" spans="1:9" ht="12.75">
      <c r="A327" s="88">
        <v>318</v>
      </c>
      <c r="B327" s="186" t="s">
        <v>197</v>
      </c>
      <c r="C327" s="187" t="s">
        <v>335</v>
      </c>
      <c r="D327" s="187" t="s">
        <v>396</v>
      </c>
      <c r="E327" s="187" t="s">
        <v>344</v>
      </c>
      <c r="F327" s="187" t="s">
        <v>345</v>
      </c>
      <c r="G327" s="152">
        <v>205000</v>
      </c>
      <c r="H327" s="153">
        <v>105000</v>
      </c>
      <c r="I327" s="154">
        <f t="shared" si="4"/>
        <v>51.21951219512195</v>
      </c>
    </row>
    <row r="328" spans="1:9" ht="28.5" customHeight="1">
      <c r="A328" s="88">
        <v>319</v>
      </c>
      <c r="B328" s="151" t="s">
        <v>983</v>
      </c>
      <c r="C328" s="142" t="s">
        <v>335</v>
      </c>
      <c r="D328" s="142" t="s">
        <v>396</v>
      </c>
      <c r="E328" s="142" t="s">
        <v>984</v>
      </c>
      <c r="F328" s="142" t="s">
        <v>345</v>
      </c>
      <c r="G328" s="152">
        <v>205000</v>
      </c>
      <c r="H328" s="153">
        <v>105000</v>
      </c>
      <c r="I328" s="154">
        <f t="shared" si="4"/>
        <v>51.21951219512195</v>
      </c>
    </row>
    <row r="329" spans="1:9" ht="25.5">
      <c r="A329" s="88">
        <v>320</v>
      </c>
      <c r="B329" s="151" t="s">
        <v>985</v>
      </c>
      <c r="C329" s="142" t="s">
        <v>335</v>
      </c>
      <c r="D329" s="142" t="s">
        <v>396</v>
      </c>
      <c r="E329" s="142" t="s">
        <v>986</v>
      </c>
      <c r="F329" s="142" t="s">
        <v>345</v>
      </c>
      <c r="G329" s="152">
        <v>205000</v>
      </c>
      <c r="H329" s="153">
        <v>105000</v>
      </c>
      <c r="I329" s="154">
        <f t="shared" si="4"/>
        <v>51.21951219512195</v>
      </c>
    </row>
    <row r="330" spans="1:9" ht="25.5">
      <c r="A330" s="88">
        <v>321</v>
      </c>
      <c r="B330" s="151" t="s">
        <v>199</v>
      </c>
      <c r="C330" s="142" t="s">
        <v>335</v>
      </c>
      <c r="D330" s="142" t="s">
        <v>396</v>
      </c>
      <c r="E330" s="142" t="s">
        <v>987</v>
      </c>
      <c r="F330" s="142" t="s">
        <v>345</v>
      </c>
      <c r="G330" s="152">
        <v>135000</v>
      </c>
      <c r="H330" s="153">
        <v>35000</v>
      </c>
      <c r="I330" s="154">
        <f t="shared" si="4"/>
        <v>25.925925925925924</v>
      </c>
    </row>
    <row r="331" spans="1:9" ht="15.75" customHeight="1">
      <c r="A331" s="88">
        <v>322</v>
      </c>
      <c r="B331" s="151" t="s">
        <v>1063</v>
      </c>
      <c r="C331" s="142" t="s">
        <v>335</v>
      </c>
      <c r="D331" s="142" t="s">
        <v>396</v>
      </c>
      <c r="E331" s="142" t="s">
        <v>987</v>
      </c>
      <c r="F331" s="142" t="s">
        <v>267</v>
      </c>
      <c r="G331" s="152">
        <v>135000</v>
      </c>
      <c r="H331" s="153">
        <v>35000</v>
      </c>
      <c r="I331" s="154">
        <f aca="true" t="shared" si="5" ref="I331:I394">H331/G331*100</f>
        <v>25.925925925925924</v>
      </c>
    </row>
    <row r="332" spans="1:9" ht="15" customHeight="1">
      <c r="A332" s="88">
        <v>323</v>
      </c>
      <c r="B332" s="151" t="s">
        <v>200</v>
      </c>
      <c r="C332" s="142" t="s">
        <v>335</v>
      </c>
      <c r="D332" s="142" t="s">
        <v>396</v>
      </c>
      <c r="E332" s="142" t="s">
        <v>988</v>
      </c>
      <c r="F332" s="142" t="s">
        <v>345</v>
      </c>
      <c r="G332" s="152">
        <v>70000</v>
      </c>
      <c r="H332" s="153">
        <v>70000</v>
      </c>
      <c r="I332" s="154">
        <f t="shared" si="5"/>
        <v>100</v>
      </c>
    </row>
    <row r="333" spans="1:9" ht="16.5" customHeight="1">
      <c r="A333" s="88">
        <v>324</v>
      </c>
      <c r="B333" s="151" t="s">
        <v>1063</v>
      </c>
      <c r="C333" s="142" t="s">
        <v>335</v>
      </c>
      <c r="D333" s="142" t="s">
        <v>396</v>
      </c>
      <c r="E333" s="142" t="s">
        <v>988</v>
      </c>
      <c r="F333" s="142" t="s">
        <v>267</v>
      </c>
      <c r="G333" s="152">
        <v>70000</v>
      </c>
      <c r="H333" s="153">
        <v>70000</v>
      </c>
      <c r="I333" s="154">
        <f t="shared" si="5"/>
        <v>100</v>
      </c>
    </row>
    <row r="334" spans="1:9" ht="12.75">
      <c r="A334" s="88">
        <v>325</v>
      </c>
      <c r="B334" s="186" t="s">
        <v>872</v>
      </c>
      <c r="C334" s="187" t="s">
        <v>335</v>
      </c>
      <c r="D334" s="187" t="s">
        <v>352</v>
      </c>
      <c r="E334" s="187" t="s">
        <v>344</v>
      </c>
      <c r="F334" s="187" t="s">
        <v>345</v>
      </c>
      <c r="G334" s="152">
        <v>45000</v>
      </c>
      <c r="H334" s="153">
        <v>45000</v>
      </c>
      <c r="I334" s="154">
        <f t="shared" si="5"/>
        <v>100</v>
      </c>
    </row>
    <row r="335" spans="1:9" ht="12.75">
      <c r="A335" s="88">
        <v>326</v>
      </c>
      <c r="B335" s="186" t="s">
        <v>876</v>
      </c>
      <c r="C335" s="187" t="s">
        <v>335</v>
      </c>
      <c r="D335" s="187" t="s">
        <v>414</v>
      </c>
      <c r="E335" s="187" t="s">
        <v>344</v>
      </c>
      <c r="F335" s="187" t="s">
        <v>345</v>
      </c>
      <c r="G335" s="152">
        <v>45000</v>
      </c>
      <c r="H335" s="153">
        <v>45000</v>
      </c>
      <c r="I335" s="154">
        <f t="shared" si="5"/>
        <v>100</v>
      </c>
    </row>
    <row r="336" spans="1:9" ht="15" customHeight="1">
      <c r="A336" s="88">
        <v>327</v>
      </c>
      <c r="B336" s="151" t="s">
        <v>1059</v>
      </c>
      <c r="C336" s="142" t="s">
        <v>335</v>
      </c>
      <c r="D336" s="142" t="s">
        <v>414</v>
      </c>
      <c r="E336" s="142" t="s">
        <v>967</v>
      </c>
      <c r="F336" s="142" t="s">
        <v>345</v>
      </c>
      <c r="G336" s="152">
        <v>45000</v>
      </c>
      <c r="H336" s="153">
        <v>45000</v>
      </c>
      <c r="I336" s="154">
        <f t="shared" si="5"/>
        <v>100</v>
      </c>
    </row>
    <row r="337" spans="1:9" ht="12.75" customHeight="1">
      <c r="A337" s="88">
        <v>328</v>
      </c>
      <c r="B337" s="151" t="s">
        <v>1078</v>
      </c>
      <c r="C337" s="142" t="s">
        <v>335</v>
      </c>
      <c r="D337" s="142" t="s">
        <v>414</v>
      </c>
      <c r="E337" s="142" t="s">
        <v>996</v>
      </c>
      <c r="F337" s="142" t="s">
        <v>345</v>
      </c>
      <c r="G337" s="152">
        <v>45000</v>
      </c>
      <c r="H337" s="153">
        <v>45000</v>
      </c>
      <c r="I337" s="154">
        <f t="shared" si="5"/>
        <v>100</v>
      </c>
    </row>
    <row r="338" spans="1:9" ht="27" customHeight="1">
      <c r="A338" s="88">
        <v>329</v>
      </c>
      <c r="B338" s="151" t="s">
        <v>117</v>
      </c>
      <c r="C338" s="142" t="s">
        <v>335</v>
      </c>
      <c r="D338" s="142" t="s">
        <v>414</v>
      </c>
      <c r="E338" s="142" t="s">
        <v>996</v>
      </c>
      <c r="F338" s="142" t="s">
        <v>268</v>
      </c>
      <c r="G338" s="152">
        <v>45000</v>
      </c>
      <c r="H338" s="153">
        <v>45000</v>
      </c>
      <c r="I338" s="154">
        <f t="shared" si="5"/>
        <v>100</v>
      </c>
    </row>
    <row r="339" spans="1:9" ht="25.5">
      <c r="A339" s="88">
        <v>330</v>
      </c>
      <c r="B339" s="186" t="s">
        <v>916</v>
      </c>
      <c r="C339" s="187" t="s">
        <v>336</v>
      </c>
      <c r="D339" s="187" t="s">
        <v>393</v>
      </c>
      <c r="E339" s="187" t="s">
        <v>344</v>
      </c>
      <c r="F339" s="187" t="s">
        <v>345</v>
      </c>
      <c r="G339" s="152">
        <v>3370991</v>
      </c>
      <c r="H339" s="153">
        <v>3303169.26</v>
      </c>
      <c r="I339" s="154">
        <f t="shared" si="5"/>
        <v>97.9880770966164</v>
      </c>
    </row>
    <row r="340" spans="1:9" ht="12.75">
      <c r="A340" s="88">
        <v>331</v>
      </c>
      <c r="B340" s="186" t="s">
        <v>900</v>
      </c>
      <c r="C340" s="187" t="s">
        <v>336</v>
      </c>
      <c r="D340" s="187" t="s">
        <v>290</v>
      </c>
      <c r="E340" s="187" t="s">
        <v>344</v>
      </c>
      <c r="F340" s="187" t="s">
        <v>345</v>
      </c>
      <c r="G340" s="152">
        <v>1368743.73</v>
      </c>
      <c r="H340" s="153">
        <v>1361920.06</v>
      </c>
      <c r="I340" s="154">
        <f t="shared" si="5"/>
        <v>99.50146474826226</v>
      </c>
    </row>
    <row r="341" spans="1:9" ht="38.25">
      <c r="A341" s="88">
        <v>332</v>
      </c>
      <c r="B341" s="186" t="s">
        <v>1068</v>
      </c>
      <c r="C341" s="187" t="s">
        <v>336</v>
      </c>
      <c r="D341" s="187" t="s">
        <v>394</v>
      </c>
      <c r="E341" s="187" t="s">
        <v>344</v>
      </c>
      <c r="F341" s="187" t="s">
        <v>345</v>
      </c>
      <c r="G341" s="152">
        <v>1240194.91</v>
      </c>
      <c r="H341" s="153">
        <v>1233371.24</v>
      </c>
      <c r="I341" s="154">
        <f t="shared" si="5"/>
        <v>99.44979051720185</v>
      </c>
    </row>
    <row r="342" spans="1:9" ht="15" customHeight="1">
      <c r="A342" s="88">
        <v>333</v>
      </c>
      <c r="B342" s="151" t="s">
        <v>1059</v>
      </c>
      <c r="C342" s="142" t="s">
        <v>336</v>
      </c>
      <c r="D342" s="142" t="s">
        <v>394</v>
      </c>
      <c r="E342" s="142" t="s">
        <v>967</v>
      </c>
      <c r="F342" s="142" t="s">
        <v>345</v>
      </c>
      <c r="G342" s="152">
        <v>1240194.91</v>
      </c>
      <c r="H342" s="153">
        <v>1233371.24</v>
      </c>
      <c r="I342" s="154">
        <f t="shared" si="5"/>
        <v>99.44979051720185</v>
      </c>
    </row>
    <row r="343" spans="1:9" ht="12.75">
      <c r="A343" s="88">
        <v>334</v>
      </c>
      <c r="B343" s="151" t="s">
        <v>1072</v>
      </c>
      <c r="C343" s="142" t="s">
        <v>336</v>
      </c>
      <c r="D343" s="142" t="s">
        <v>394</v>
      </c>
      <c r="E343" s="142" t="s">
        <v>968</v>
      </c>
      <c r="F343" s="142" t="s">
        <v>345</v>
      </c>
      <c r="G343" s="152">
        <v>1226705.1</v>
      </c>
      <c r="H343" s="153">
        <v>1219881.43</v>
      </c>
      <c r="I343" s="154">
        <f t="shared" si="5"/>
        <v>99.44373998282063</v>
      </c>
    </row>
    <row r="344" spans="1:9" ht="25.5">
      <c r="A344" s="88">
        <v>335</v>
      </c>
      <c r="B344" s="151" t="s">
        <v>1057</v>
      </c>
      <c r="C344" s="142" t="s">
        <v>336</v>
      </c>
      <c r="D344" s="142" t="s">
        <v>394</v>
      </c>
      <c r="E344" s="142" t="s">
        <v>968</v>
      </c>
      <c r="F344" s="142" t="s">
        <v>264</v>
      </c>
      <c r="G344" s="152">
        <v>756623</v>
      </c>
      <c r="H344" s="153">
        <v>756531.55</v>
      </c>
      <c r="I344" s="154">
        <f t="shared" si="5"/>
        <v>99.98791339940763</v>
      </c>
    </row>
    <row r="345" spans="1:9" ht="27" customHeight="1">
      <c r="A345" s="88">
        <v>336</v>
      </c>
      <c r="B345" s="151" t="s">
        <v>1073</v>
      </c>
      <c r="C345" s="142" t="s">
        <v>336</v>
      </c>
      <c r="D345" s="142" t="s">
        <v>394</v>
      </c>
      <c r="E345" s="142" t="s">
        <v>968</v>
      </c>
      <c r="F345" s="142" t="s">
        <v>269</v>
      </c>
      <c r="G345" s="152">
        <v>60000</v>
      </c>
      <c r="H345" s="153">
        <v>59190.3</v>
      </c>
      <c r="I345" s="154">
        <f t="shared" si="5"/>
        <v>98.65050000000001</v>
      </c>
    </row>
    <row r="346" spans="1:9" ht="25.5">
      <c r="A346" s="88">
        <v>337</v>
      </c>
      <c r="B346" s="151" t="s">
        <v>1062</v>
      </c>
      <c r="C346" s="142" t="s">
        <v>336</v>
      </c>
      <c r="D346" s="142" t="s">
        <v>394</v>
      </c>
      <c r="E346" s="142" t="s">
        <v>968</v>
      </c>
      <c r="F346" s="142" t="s">
        <v>266</v>
      </c>
      <c r="G346" s="152">
        <v>47923.44</v>
      </c>
      <c r="H346" s="153">
        <v>47923.44</v>
      </c>
      <c r="I346" s="154">
        <f t="shared" si="5"/>
        <v>100</v>
      </c>
    </row>
    <row r="347" spans="1:9" ht="16.5" customHeight="1">
      <c r="A347" s="88">
        <v>338</v>
      </c>
      <c r="B347" s="151" t="s">
        <v>1063</v>
      </c>
      <c r="C347" s="142" t="s">
        <v>336</v>
      </c>
      <c r="D347" s="142" t="s">
        <v>394</v>
      </c>
      <c r="E347" s="142" t="s">
        <v>968</v>
      </c>
      <c r="F347" s="142" t="s">
        <v>267</v>
      </c>
      <c r="G347" s="152">
        <v>360592.45</v>
      </c>
      <c r="H347" s="153">
        <v>354669.93</v>
      </c>
      <c r="I347" s="154">
        <f t="shared" si="5"/>
        <v>98.35755851238704</v>
      </c>
    </row>
    <row r="348" spans="1:9" ht="12.75">
      <c r="A348" s="88">
        <v>339</v>
      </c>
      <c r="B348" s="151" t="s">
        <v>917</v>
      </c>
      <c r="C348" s="142" t="s">
        <v>336</v>
      </c>
      <c r="D348" s="142" t="s">
        <v>394</v>
      </c>
      <c r="E348" s="142" t="s">
        <v>968</v>
      </c>
      <c r="F348" s="142" t="s">
        <v>271</v>
      </c>
      <c r="G348" s="152">
        <v>1566.21</v>
      </c>
      <c r="H348" s="153">
        <v>1566.21</v>
      </c>
      <c r="I348" s="154">
        <f t="shared" si="5"/>
        <v>100</v>
      </c>
    </row>
    <row r="349" spans="1:9" ht="25.5">
      <c r="A349" s="88">
        <v>340</v>
      </c>
      <c r="B349" s="151" t="s">
        <v>1066</v>
      </c>
      <c r="C349" s="142" t="s">
        <v>336</v>
      </c>
      <c r="D349" s="142" t="s">
        <v>394</v>
      </c>
      <c r="E349" s="142" t="s">
        <v>969</v>
      </c>
      <c r="F349" s="142" t="s">
        <v>345</v>
      </c>
      <c r="G349" s="152">
        <v>13489.81</v>
      </c>
      <c r="H349" s="153">
        <v>13489.81</v>
      </c>
      <c r="I349" s="154">
        <f t="shared" si="5"/>
        <v>100</v>
      </c>
    </row>
    <row r="350" spans="1:9" ht="29.25" customHeight="1">
      <c r="A350" s="88">
        <v>341</v>
      </c>
      <c r="B350" s="151" t="s">
        <v>1062</v>
      </c>
      <c r="C350" s="142" t="s">
        <v>336</v>
      </c>
      <c r="D350" s="142" t="s">
        <v>394</v>
      </c>
      <c r="E350" s="142" t="s">
        <v>969</v>
      </c>
      <c r="F350" s="142" t="s">
        <v>266</v>
      </c>
      <c r="G350" s="152">
        <v>849.6</v>
      </c>
      <c r="H350" s="153">
        <v>849.6</v>
      </c>
      <c r="I350" s="154">
        <f t="shared" si="5"/>
        <v>100</v>
      </c>
    </row>
    <row r="351" spans="1:9" ht="15" customHeight="1">
      <c r="A351" s="88">
        <v>342</v>
      </c>
      <c r="B351" s="151" t="s">
        <v>1063</v>
      </c>
      <c r="C351" s="142" t="s">
        <v>336</v>
      </c>
      <c r="D351" s="142" t="s">
        <v>394</v>
      </c>
      <c r="E351" s="142" t="s">
        <v>969</v>
      </c>
      <c r="F351" s="142" t="s">
        <v>267</v>
      </c>
      <c r="G351" s="152">
        <v>12640.21</v>
      </c>
      <c r="H351" s="153">
        <v>12640.21</v>
      </c>
      <c r="I351" s="154">
        <f t="shared" si="5"/>
        <v>100</v>
      </c>
    </row>
    <row r="352" spans="1:9" ht="12.75" customHeight="1">
      <c r="A352" s="88">
        <v>343</v>
      </c>
      <c r="B352" s="186" t="s">
        <v>1080</v>
      </c>
      <c r="C352" s="187" t="s">
        <v>336</v>
      </c>
      <c r="D352" s="187" t="s">
        <v>311</v>
      </c>
      <c r="E352" s="187" t="s">
        <v>344</v>
      </c>
      <c r="F352" s="187" t="s">
        <v>345</v>
      </c>
      <c r="G352" s="152">
        <v>128548.82</v>
      </c>
      <c r="H352" s="153">
        <v>128548.82</v>
      </c>
      <c r="I352" s="154">
        <f t="shared" si="5"/>
        <v>100</v>
      </c>
    </row>
    <row r="353" spans="1:9" ht="15" customHeight="1">
      <c r="A353" s="88">
        <v>344</v>
      </c>
      <c r="B353" s="151" t="s">
        <v>1059</v>
      </c>
      <c r="C353" s="142" t="s">
        <v>336</v>
      </c>
      <c r="D353" s="142" t="s">
        <v>311</v>
      </c>
      <c r="E353" s="142" t="s">
        <v>967</v>
      </c>
      <c r="F353" s="142" t="s">
        <v>345</v>
      </c>
      <c r="G353" s="152">
        <v>128548.82</v>
      </c>
      <c r="H353" s="153">
        <v>128548.82</v>
      </c>
      <c r="I353" s="154">
        <f t="shared" si="5"/>
        <v>100</v>
      </c>
    </row>
    <row r="354" spans="1:9" ht="51" customHeight="1">
      <c r="A354" s="88">
        <v>345</v>
      </c>
      <c r="B354" s="151" t="s">
        <v>134</v>
      </c>
      <c r="C354" s="142" t="s">
        <v>336</v>
      </c>
      <c r="D354" s="142" t="s">
        <v>311</v>
      </c>
      <c r="E354" s="142" t="s">
        <v>590</v>
      </c>
      <c r="F354" s="142" t="s">
        <v>345</v>
      </c>
      <c r="G354" s="152">
        <v>10000</v>
      </c>
      <c r="H354" s="153">
        <v>10000</v>
      </c>
      <c r="I354" s="154">
        <f t="shared" si="5"/>
        <v>100</v>
      </c>
    </row>
    <row r="355" spans="1:9" ht="12.75">
      <c r="A355" s="88">
        <v>346</v>
      </c>
      <c r="B355" s="151" t="s">
        <v>917</v>
      </c>
      <c r="C355" s="142" t="s">
        <v>336</v>
      </c>
      <c r="D355" s="142" t="s">
        <v>311</v>
      </c>
      <c r="E355" s="142" t="s">
        <v>590</v>
      </c>
      <c r="F355" s="142" t="s">
        <v>271</v>
      </c>
      <c r="G355" s="152">
        <v>10000</v>
      </c>
      <c r="H355" s="153">
        <v>10000</v>
      </c>
      <c r="I355" s="154">
        <f t="shared" si="5"/>
        <v>100</v>
      </c>
    </row>
    <row r="356" spans="1:9" ht="25.5" customHeight="1">
      <c r="A356" s="88">
        <v>347</v>
      </c>
      <c r="B356" s="151" t="s">
        <v>118</v>
      </c>
      <c r="C356" s="142" t="s">
        <v>336</v>
      </c>
      <c r="D356" s="142" t="s">
        <v>311</v>
      </c>
      <c r="E356" s="142" t="s">
        <v>970</v>
      </c>
      <c r="F356" s="142" t="s">
        <v>345</v>
      </c>
      <c r="G356" s="152">
        <v>116370</v>
      </c>
      <c r="H356" s="153">
        <v>116370</v>
      </c>
      <c r="I356" s="154">
        <f t="shared" si="5"/>
        <v>100</v>
      </c>
    </row>
    <row r="357" spans="1:9" ht="25.5">
      <c r="A357" s="88">
        <v>348</v>
      </c>
      <c r="B357" s="151" t="s">
        <v>1062</v>
      </c>
      <c r="C357" s="142" t="s">
        <v>336</v>
      </c>
      <c r="D357" s="142" t="s">
        <v>311</v>
      </c>
      <c r="E357" s="142" t="s">
        <v>970</v>
      </c>
      <c r="F357" s="142" t="s">
        <v>266</v>
      </c>
      <c r="G357" s="152">
        <v>4650</v>
      </c>
      <c r="H357" s="153">
        <v>4650</v>
      </c>
      <c r="I357" s="154">
        <f t="shared" si="5"/>
        <v>100</v>
      </c>
    </row>
    <row r="358" spans="1:9" ht="13.5" customHeight="1">
      <c r="A358" s="88">
        <v>349</v>
      </c>
      <c r="B358" s="151" t="s">
        <v>1063</v>
      </c>
      <c r="C358" s="142" t="s">
        <v>336</v>
      </c>
      <c r="D358" s="142" t="s">
        <v>311</v>
      </c>
      <c r="E358" s="142" t="s">
        <v>970</v>
      </c>
      <c r="F358" s="142" t="s">
        <v>267</v>
      </c>
      <c r="G358" s="152">
        <v>111720</v>
      </c>
      <c r="H358" s="153">
        <v>111720</v>
      </c>
      <c r="I358" s="154">
        <f t="shared" si="5"/>
        <v>100</v>
      </c>
    </row>
    <row r="359" spans="1:9" ht="25.5">
      <c r="A359" s="88">
        <v>350</v>
      </c>
      <c r="B359" s="151" t="s">
        <v>1066</v>
      </c>
      <c r="C359" s="142" t="s">
        <v>336</v>
      </c>
      <c r="D359" s="142" t="s">
        <v>311</v>
      </c>
      <c r="E359" s="142" t="s">
        <v>969</v>
      </c>
      <c r="F359" s="142" t="s">
        <v>345</v>
      </c>
      <c r="G359" s="152">
        <v>882</v>
      </c>
      <c r="H359" s="153">
        <v>882</v>
      </c>
      <c r="I359" s="154">
        <f t="shared" si="5"/>
        <v>100</v>
      </c>
    </row>
    <row r="360" spans="1:9" ht="16.5" customHeight="1">
      <c r="A360" s="88">
        <v>351</v>
      </c>
      <c r="B360" s="151" t="s">
        <v>1063</v>
      </c>
      <c r="C360" s="142" t="s">
        <v>336</v>
      </c>
      <c r="D360" s="142" t="s">
        <v>311</v>
      </c>
      <c r="E360" s="142" t="s">
        <v>969</v>
      </c>
      <c r="F360" s="142" t="s">
        <v>267</v>
      </c>
      <c r="G360" s="152">
        <v>882</v>
      </c>
      <c r="H360" s="153">
        <v>882</v>
      </c>
      <c r="I360" s="154">
        <f t="shared" si="5"/>
        <v>100</v>
      </c>
    </row>
    <row r="361" spans="1:9" ht="25.5">
      <c r="A361" s="88">
        <v>352</v>
      </c>
      <c r="B361" s="151" t="s">
        <v>120</v>
      </c>
      <c r="C361" s="142" t="s">
        <v>336</v>
      </c>
      <c r="D361" s="142" t="s">
        <v>311</v>
      </c>
      <c r="E361" s="142" t="s">
        <v>971</v>
      </c>
      <c r="F361" s="142" t="s">
        <v>345</v>
      </c>
      <c r="G361" s="152">
        <v>1296.82</v>
      </c>
      <c r="H361" s="153">
        <v>1296.82</v>
      </c>
      <c r="I361" s="154">
        <f t="shared" si="5"/>
        <v>100</v>
      </c>
    </row>
    <row r="362" spans="1:9" ht="26.25" customHeight="1">
      <c r="A362" s="88">
        <v>353</v>
      </c>
      <c r="B362" s="151" t="s">
        <v>1062</v>
      </c>
      <c r="C362" s="142" t="s">
        <v>336</v>
      </c>
      <c r="D362" s="142" t="s">
        <v>311</v>
      </c>
      <c r="E362" s="142" t="s">
        <v>971</v>
      </c>
      <c r="F362" s="142" t="s">
        <v>266</v>
      </c>
      <c r="G362" s="152">
        <v>1296.82</v>
      </c>
      <c r="H362" s="153">
        <v>1296.82</v>
      </c>
      <c r="I362" s="154">
        <f t="shared" si="5"/>
        <v>100</v>
      </c>
    </row>
    <row r="363" spans="1:9" ht="15" customHeight="1">
      <c r="A363" s="88">
        <v>354</v>
      </c>
      <c r="B363" s="186" t="s">
        <v>124</v>
      </c>
      <c r="C363" s="187" t="s">
        <v>336</v>
      </c>
      <c r="D363" s="187" t="s">
        <v>292</v>
      </c>
      <c r="E363" s="187" t="s">
        <v>344</v>
      </c>
      <c r="F363" s="187" t="s">
        <v>345</v>
      </c>
      <c r="G363" s="152">
        <v>12800</v>
      </c>
      <c r="H363" s="153">
        <v>12800</v>
      </c>
      <c r="I363" s="154">
        <f t="shared" si="5"/>
        <v>100</v>
      </c>
    </row>
    <row r="364" spans="1:9" ht="12.75">
      <c r="A364" s="88">
        <v>355</v>
      </c>
      <c r="B364" s="186" t="s">
        <v>904</v>
      </c>
      <c r="C364" s="187" t="s">
        <v>336</v>
      </c>
      <c r="D364" s="187" t="s">
        <v>346</v>
      </c>
      <c r="E364" s="187" t="s">
        <v>344</v>
      </c>
      <c r="F364" s="187" t="s">
        <v>345</v>
      </c>
      <c r="G364" s="152">
        <v>12800</v>
      </c>
      <c r="H364" s="153">
        <v>12800</v>
      </c>
      <c r="I364" s="154">
        <f t="shared" si="5"/>
        <v>100</v>
      </c>
    </row>
    <row r="365" spans="1:9" ht="28.5" customHeight="1">
      <c r="A365" s="88">
        <v>356</v>
      </c>
      <c r="B365" s="151" t="s">
        <v>972</v>
      </c>
      <c r="C365" s="142" t="s">
        <v>336</v>
      </c>
      <c r="D365" s="142" t="s">
        <v>346</v>
      </c>
      <c r="E365" s="142" t="s">
        <v>973</v>
      </c>
      <c r="F365" s="142" t="s">
        <v>345</v>
      </c>
      <c r="G365" s="152">
        <v>12800</v>
      </c>
      <c r="H365" s="153">
        <v>12800</v>
      </c>
      <c r="I365" s="154">
        <f t="shared" si="5"/>
        <v>100</v>
      </c>
    </row>
    <row r="366" spans="1:9" ht="25.5">
      <c r="A366" s="88">
        <v>357</v>
      </c>
      <c r="B366" s="151" t="s">
        <v>974</v>
      </c>
      <c r="C366" s="142" t="s">
        <v>336</v>
      </c>
      <c r="D366" s="142" t="s">
        <v>346</v>
      </c>
      <c r="E366" s="142" t="s">
        <v>975</v>
      </c>
      <c r="F366" s="142" t="s">
        <v>345</v>
      </c>
      <c r="G366" s="152">
        <v>12800</v>
      </c>
      <c r="H366" s="153">
        <v>12800</v>
      </c>
      <c r="I366" s="154">
        <f t="shared" si="5"/>
        <v>100</v>
      </c>
    </row>
    <row r="367" spans="1:9" ht="15" customHeight="1">
      <c r="A367" s="88">
        <v>358</v>
      </c>
      <c r="B367" s="151" t="s">
        <v>905</v>
      </c>
      <c r="C367" s="142" t="s">
        <v>336</v>
      </c>
      <c r="D367" s="142" t="s">
        <v>346</v>
      </c>
      <c r="E367" s="142" t="s">
        <v>976</v>
      </c>
      <c r="F367" s="142" t="s">
        <v>345</v>
      </c>
      <c r="G367" s="152">
        <v>12800</v>
      </c>
      <c r="H367" s="153">
        <v>12800</v>
      </c>
      <c r="I367" s="154">
        <f t="shared" si="5"/>
        <v>100</v>
      </c>
    </row>
    <row r="368" spans="1:9" ht="25.5">
      <c r="A368" s="88">
        <v>359</v>
      </c>
      <c r="B368" s="151" t="s">
        <v>1073</v>
      </c>
      <c r="C368" s="142" t="s">
        <v>336</v>
      </c>
      <c r="D368" s="142" t="s">
        <v>346</v>
      </c>
      <c r="E368" s="142" t="s">
        <v>976</v>
      </c>
      <c r="F368" s="142" t="s">
        <v>269</v>
      </c>
      <c r="G368" s="152">
        <v>4000</v>
      </c>
      <c r="H368" s="153">
        <v>4000</v>
      </c>
      <c r="I368" s="154">
        <f t="shared" si="5"/>
        <v>100</v>
      </c>
    </row>
    <row r="369" spans="1:9" ht="13.5" customHeight="1">
      <c r="A369" s="88">
        <v>360</v>
      </c>
      <c r="B369" s="151" t="s">
        <v>1063</v>
      </c>
      <c r="C369" s="142" t="s">
        <v>336</v>
      </c>
      <c r="D369" s="142" t="s">
        <v>346</v>
      </c>
      <c r="E369" s="142" t="s">
        <v>976</v>
      </c>
      <c r="F369" s="142" t="s">
        <v>267</v>
      </c>
      <c r="G369" s="152">
        <v>8800</v>
      </c>
      <c r="H369" s="153">
        <v>8800</v>
      </c>
      <c r="I369" s="154">
        <f t="shared" si="5"/>
        <v>100</v>
      </c>
    </row>
    <row r="370" spans="1:9" ht="12.75">
      <c r="A370" s="88">
        <v>361</v>
      </c>
      <c r="B370" s="186" t="s">
        <v>142</v>
      </c>
      <c r="C370" s="187" t="s">
        <v>336</v>
      </c>
      <c r="D370" s="187" t="s">
        <v>293</v>
      </c>
      <c r="E370" s="187" t="s">
        <v>344</v>
      </c>
      <c r="F370" s="187" t="s">
        <v>345</v>
      </c>
      <c r="G370" s="152">
        <v>1477447.27</v>
      </c>
      <c r="H370" s="153">
        <v>1423650.19</v>
      </c>
      <c r="I370" s="154">
        <f t="shared" si="5"/>
        <v>96.35878172491394</v>
      </c>
    </row>
    <row r="371" spans="1:9" ht="12.75">
      <c r="A371" s="88">
        <v>362</v>
      </c>
      <c r="B371" s="186" t="s">
        <v>151</v>
      </c>
      <c r="C371" s="187" t="s">
        <v>336</v>
      </c>
      <c r="D371" s="187" t="s">
        <v>261</v>
      </c>
      <c r="E371" s="187" t="s">
        <v>344</v>
      </c>
      <c r="F371" s="187" t="s">
        <v>345</v>
      </c>
      <c r="G371" s="152">
        <v>1477447.27</v>
      </c>
      <c r="H371" s="153">
        <v>1423650.19</v>
      </c>
      <c r="I371" s="154">
        <f t="shared" si="5"/>
        <v>96.35878172491394</v>
      </c>
    </row>
    <row r="372" spans="1:9" ht="25.5">
      <c r="A372" s="88">
        <v>363</v>
      </c>
      <c r="B372" s="151" t="s">
        <v>977</v>
      </c>
      <c r="C372" s="142" t="s">
        <v>336</v>
      </c>
      <c r="D372" s="142" t="s">
        <v>261</v>
      </c>
      <c r="E372" s="142" t="s">
        <v>978</v>
      </c>
      <c r="F372" s="142" t="s">
        <v>345</v>
      </c>
      <c r="G372" s="152">
        <v>1420600</v>
      </c>
      <c r="H372" s="153">
        <v>1366802.92</v>
      </c>
      <c r="I372" s="154">
        <f t="shared" si="5"/>
        <v>96.21307334928902</v>
      </c>
    </row>
    <row r="373" spans="1:9" ht="25.5">
      <c r="A373" s="88">
        <v>364</v>
      </c>
      <c r="B373" s="151" t="s">
        <v>979</v>
      </c>
      <c r="C373" s="142" t="s">
        <v>336</v>
      </c>
      <c r="D373" s="142" t="s">
        <v>261</v>
      </c>
      <c r="E373" s="142" t="s">
        <v>980</v>
      </c>
      <c r="F373" s="142" t="s">
        <v>345</v>
      </c>
      <c r="G373" s="152">
        <v>1420600</v>
      </c>
      <c r="H373" s="153">
        <v>1366802.92</v>
      </c>
      <c r="I373" s="154">
        <f t="shared" si="5"/>
        <v>96.21307334928902</v>
      </c>
    </row>
    <row r="374" spans="1:9" ht="17.25" customHeight="1">
      <c r="A374" s="88">
        <v>365</v>
      </c>
      <c r="B374" s="151" t="s">
        <v>161</v>
      </c>
      <c r="C374" s="142" t="s">
        <v>336</v>
      </c>
      <c r="D374" s="142" t="s">
        <v>261</v>
      </c>
      <c r="E374" s="142" t="s">
        <v>981</v>
      </c>
      <c r="F374" s="142" t="s">
        <v>345</v>
      </c>
      <c r="G374" s="152">
        <v>565600</v>
      </c>
      <c r="H374" s="153">
        <v>564688.46</v>
      </c>
      <c r="I374" s="154">
        <f t="shared" si="5"/>
        <v>99.83883663366336</v>
      </c>
    </row>
    <row r="375" spans="1:9" ht="15.75" customHeight="1">
      <c r="A375" s="88">
        <v>366</v>
      </c>
      <c r="B375" s="151" t="s">
        <v>1063</v>
      </c>
      <c r="C375" s="142" t="s">
        <v>336</v>
      </c>
      <c r="D375" s="142" t="s">
        <v>261</v>
      </c>
      <c r="E375" s="142" t="s">
        <v>981</v>
      </c>
      <c r="F375" s="142" t="s">
        <v>267</v>
      </c>
      <c r="G375" s="152">
        <v>565600</v>
      </c>
      <c r="H375" s="153">
        <v>564688.46</v>
      </c>
      <c r="I375" s="154">
        <f t="shared" si="5"/>
        <v>99.83883663366336</v>
      </c>
    </row>
    <row r="376" spans="1:9" ht="14.25" customHeight="1">
      <c r="A376" s="88">
        <v>367</v>
      </c>
      <c r="B376" s="151" t="s">
        <v>162</v>
      </c>
      <c r="C376" s="142" t="s">
        <v>336</v>
      </c>
      <c r="D376" s="142" t="s">
        <v>261</v>
      </c>
      <c r="E376" s="142" t="s">
        <v>982</v>
      </c>
      <c r="F376" s="142" t="s">
        <v>345</v>
      </c>
      <c r="G376" s="152">
        <v>855000</v>
      </c>
      <c r="H376" s="153">
        <v>802114.46</v>
      </c>
      <c r="I376" s="154">
        <f t="shared" si="5"/>
        <v>93.81455672514619</v>
      </c>
    </row>
    <row r="377" spans="1:9" ht="15.75" customHeight="1">
      <c r="A377" s="88">
        <v>368</v>
      </c>
      <c r="B377" s="151" t="s">
        <v>1063</v>
      </c>
      <c r="C377" s="142" t="s">
        <v>336</v>
      </c>
      <c r="D377" s="142" t="s">
        <v>261</v>
      </c>
      <c r="E377" s="142" t="s">
        <v>982</v>
      </c>
      <c r="F377" s="142" t="s">
        <v>267</v>
      </c>
      <c r="G377" s="152">
        <v>855000</v>
      </c>
      <c r="H377" s="153">
        <v>802114.46</v>
      </c>
      <c r="I377" s="154">
        <f t="shared" si="5"/>
        <v>93.81455672514619</v>
      </c>
    </row>
    <row r="378" spans="1:9" ht="12.75" customHeight="1">
      <c r="A378" s="88">
        <v>369</v>
      </c>
      <c r="B378" s="151" t="s">
        <v>1059</v>
      </c>
      <c r="C378" s="142" t="s">
        <v>336</v>
      </c>
      <c r="D378" s="142" t="s">
        <v>261</v>
      </c>
      <c r="E378" s="142" t="s">
        <v>967</v>
      </c>
      <c r="F378" s="142" t="s">
        <v>345</v>
      </c>
      <c r="G378" s="152">
        <v>56847.27</v>
      </c>
      <c r="H378" s="153">
        <v>56847.27</v>
      </c>
      <c r="I378" s="154">
        <f t="shared" si="5"/>
        <v>100</v>
      </c>
    </row>
    <row r="379" spans="1:9" ht="25.5">
      <c r="A379" s="88">
        <v>370</v>
      </c>
      <c r="B379" s="151" t="s">
        <v>1066</v>
      </c>
      <c r="C379" s="142" t="s">
        <v>336</v>
      </c>
      <c r="D379" s="142" t="s">
        <v>261</v>
      </c>
      <c r="E379" s="142" t="s">
        <v>969</v>
      </c>
      <c r="F379" s="142" t="s">
        <v>345</v>
      </c>
      <c r="G379" s="152">
        <v>34447.27</v>
      </c>
      <c r="H379" s="153">
        <v>34447.27</v>
      </c>
      <c r="I379" s="154">
        <f t="shared" si="5"/>
        <v>100</v>
      </c>
    </row>
    <row r="380" spans="1:9" ht="15" customHeight="1">
      <c r="A380" s="88">
        <v>371</v>
      </c>
      <c r="B380" s="151" t="s">
        <v>1063</v>
      </c>
      <c r="C380" s="142" t="s">
        <v>336</v>
      </c>
      <c r="D380" s="142" t="s">
        <v>261</v>
      </c>
      <c r="E380" s="142" t="s">
        <v>969</v>
      </c>
      <c r="F380" s="142" t="s">
        <v>267</v>
      </c>
      <c r="G380" s="152">
        <v>34447.27</v>
      </c>
      <c r="H380" s="153">
        <v>34447.27</v>
      </c>
      <c r="I380" s="154">
        <f t="shared" si="5"/>
        <v>100</v>
      </c>
    </row>
    <row r="381" spans="1:9" ht="38.25">
      <c r="A381" s="88">
        <v>372</v>
      </c>
      <c r="B381" s="151" t="s">
        <v>164</v>
      </c>
      <c r="C381" s="142" t="s">
        <v>336</v>
      </c>
      <c r="D381" s="142" t="s">
        <v>261</v>
      </c>
      <c r="E381" s="142" t="s">
        <v>597</v>
      </c>
      <c r="F381" s="142" t="s">
        <v>345</v>
      </c>
      <c r="G381" s="152">
        <v>22400</v>
      </c>
      <c r="H381" s="153">
        <v>22400</v>
      </c>
      <c r="I381" s="154">
        <f t="shared" si="5"/>
        <v>100</v>
      </c>
    </row>
    <row r="382" spans="1:9" ht="15.75" customHeight="1">
      <c r="A382" s="88">
        <v>373</v>
      </c>
      <c r="B382" s="151" t="s">
        <v>1063</v>
      </c>
      <c r="C382" s="142" t="s">
        <v>336</v>
      </c>
      <c r="D382" s="142" t="s">
        <v>261</v>
      </c>
      <c r="E382" s="142" t="s">
        <v>597</v>
      </c>
      <c r="F382" s="142" t="s">
        <v>267</v>
      </c>
      <c r="G382" s="152">
        <v>22400</v>
      </c>
      <c r="H382" s="153">
        <v>22400</v>
      </c>
      <c r="I382" s="154">
        <f t="shared" si="5"/>
        <v>100</v>
      </c>
    </row>
    <row r="383" spans="1:9" ht="17.25" customHeight="1">
      <c r="A383" s="88">
        <v>374</v>
      </c>
      <c r="B383" s="186" t="s">
        <v>174</v>
      </c>
      <c r="C383" s="187" t="s">
        <v>336</v>
      </c>
      <c r="D383" s="187" t="s">
        <v>349</v>
      </c>
      <c r="E383" s="187" t="s">
        <v>344</v>
      </c>
      <c r="F383" s="187" t="s">
        <v>345</v>
      </c>
      <c r="G383" s="152">
        <v>512000</v>
      </c>
      <c r="H383" s="153">
        <v>504799.01</v>
      </c>
      <c r="I383" s="154">
        <f t="shared" si="5"/>
        <v>98.593556640625</v>
      </c>
    </row>
    <row r="384" spans="1:9" ht="17.25" customHeight="1">
      <c r="A384" s="88">
        <v>375</v>
      </c>
      <c r="B384" s="186" t="s">
        <v>197</v>
      </c>
      <c r="C384" s="187" t="s">
        <v>336</v>
      </c>
      <c r="D384" s="187" t="s">
        <v>396</v>
      </c>
      <c r="E384" s="187" t="s">
        <v>344</v>
      </c>
      <c r="F384" s="187" t="s">
        <v>345</v>
      </c>
      <c r="G384" s="152">
        <v>512000</v>
      </c>
      <c r="H384" s="153">
        <v>504799.01</v>
      </c>
      <c r="I384" s="154">
        <f t="shared" si="5"/>
        <v>98.593556640625</v>
      </c>
    </row>
    <row r="385" spans="1:9" ht="27.75" customHeight="1">
      <c r="A385" s="88">
        <v>376</v>
      </c>
      <c r="B385" s="151" t="s">
        <v>983</v>
      </c>
      <c r="C385" s="142" t="s">
        <v>336</v>
      </c>
      <c r="D385" s="142" t="s">
        <v>396</v>
      </c>
      <c r="E385" s="142" t="s">
        <v>984</v>
      </c>
      <c r="F385" s="142" t="s">
        <v>345</v>
      </c>
      <c r="G385" s="152">
        <v>512000</v>
      </c>
      <c r="H385" s="153">
        <v>504799.01</v>
      </c>
      <c r="I385" s="154">
        <f t="shared" si="5"/>
        <v>98.593556640625</v>
      </c>
    </row>
    <row r="386" spans="1:9" ht="25.5">
      <c r="A386" s="88">
        <v>377</v>
      </c>
      <c r="B386" s="151" t="s">
        <v>985</v>
      </c>
      <c r="C386" s="142" t="s">
        <v>336</v>
      </c>
      <c r="D386" s="142" t="s">
        <v>396</v>
      </c>
      <c r="E386" s="142" t="s">
        <v>986</v>
      </c>
      <c r="F386" s="142" t="s">
        <v>345</v>
      </c>
      <c r="G386" s="152">
        <v>512000</v>
      </c>
      <c r="H386" s="153">
        <v>504799.01</v>
      </c>
      <c r="I386" s="154">
        <f t="shared" si="5"/>
        <v>98.593556640625</v>
      </c>
    </row>
    <row r="387" spans="1:9" ht="26.25" customHeight="1">
      <c r="A387" s="88">
        <v>378</v>
      </c>
      <c r="B387" s="151" t="s">
        <v>199</v>
      </c>
      <c r="C387" s="142" t="s">
        <v>336</v>
      </c>
      <c r="D387" s="142" t="s">
        <v>396</v>
      </c>
      <c r="E387" s="142" t="s">
        <v>987</v>
      </c>
      <c r="F387" s="142" t="s">
        <v>345</v>
      </c>
      <c r="G387" s="152">
        <v>326000</v>
      </c>
      <c r="H387" s="153">
        <v>318799.01</v>
      </c>
      <c r="I387" s="154">
        <f t="shared" si="5"/>
        <v>97.79110736196318</v>
      </c>
    </row>
    <row r="388" spans="1:9" ht="14.25" customHeight="1">
      <c r="A388" s="88">
        <v>379</v>
      </c>
      <c r="B388" s="151" t="s">
        <v>1074</v>
      </c>
      <c r="C388" s="142" t="s">
        <v>336</v>
      </c>
      <c r="D388" s="142" t="s">
        <v>396</v>
      </c>
      <c r="E388" s="142" t="s">
        <v>987</v>
      </c>
      <c r="F388" s="142" t="s">
        <v>267</v>
      </c>
      <c r="G388" s="152">
        <v>326000</v>
      </c>
      <c r="H388" s="153">
        <v>318799.01</v>
      </c>
      <c r="I388" s="154">
        <f t="shared" si="5"/>
        <v>97.79110736196318</v>
      </c>
    </row>
    <row r="389" spans="1:9" ht="12.75">
      <c r="A389" s="88">
        <v>380</v>
      </c>
      <c r="B389" s="151" t="s">
        <v>200</v>
      </c>
      <c r="C389" s="142" t="s">
        <v>336</v>
      </c>
      <c r="D389" s="142" t="s">
        <v>396</v>
      </c>
      <c r="E389" s="142" t="s">
        <v>988</v>
      </c>
      <c r="F389" s="142" t="s">
        <v>345</v>
      </c>
      <c r="G389" s="152">
        <v>139000</v>
      </c>
      <c r="H389" s="153">
        <v>139000</v>
      </c>
      <c r="I389" s="154">
        <f t="shared" si="5"/>
        <v>100</v>
      </c>
    </row>
    <row r="390" spans="1:9" ht="15.75" customHeight="1">
      <c r="A390" s="88">
        <v>381</v>
      </c>
      <c r="B390" s="151" t="s">
        <v>1063</v>
      </c>
      <c r="C390" s="142" t="s">
        <v>336</v>
      </c>
      <c r="D390" s="142" t="s">
        <v>396</v>
      </c>
      <c r="E390" s="142" t="s">
        <v>988</v>
      </c>
      <c r="F390" s="142" t="s">
        <v>267</v>
      </c>
      <c r="G390" s="152">
        <v>139000</v>
      </c>
      <c r="H390" s="153">
        <v>139000</v>
      </c>
      <c r="I390" s="154">
        <f t="shared" si="5"/>
        <v>100</v>
      </c>
    </row>
    <row r="391" spans="1:9" ht="28.5" customHeight="1">
      <c r="A391" s="88">
        <v>382</v>
      </c>
      <c r="B391" s="151" t="s">
        <v>657</v>
      </c>
      <c r="C391" s="142" t="s">
        <v>336</v>
      </c>
      <c r="D391" s="142" t="s">
        <v>396</v>
      </c>
      <c r="E391" s="142" t="s">
        <v>989</v>
      </c>
      <c r="F391" s="142" t="s">
        <v>345</v>
      </c>
      <c r="G391" s="152">
        <v>47000</v>
      </c>
      <c r="H391" s="153">
        <v>47000</v>
      </c>
      <c r="I391" s="154">
        <f t="shared" si="5"/>
        <v>100</v>
      </c>
    </row>
    <row r="392" spans="1:9" ht="25.5">
      <c r="A392" s="88">
        <v>383</v>
      </c>
      <c r="B392" s="151" t="s">
        <v>188</v>
      </c>
      <c r="C392" s="142" t="s">
        <v>336</v>
      </c>
      <c r="D392" s="142" t="s">
        <v>396</v>
      </c>
      <c r="E392" s="142" t="s">
        <v>989</v>
      </c>
      <c r="F392" s="142" t="s">
        <v>990</v>
      </c>
      <c r="G392" s="152">
        <v>47000</v>
      </c>
      <c r="H392" s="153">
        <v>47000</v>
      </c>
      <c r="I392" s="154">
        <f t="shared" si="5"/>
        <v>100</v>
      </c>
    </row>
    <row r="393" spans="1:9" ht="25.5" customHeight="1">
      <c r="A393" s="88">
        <v>384</v>
      </c>
      <c r="B393" s="186" t="s">
        <v>918</v>
      </c>
      <c r="C393" s="187" t="s">
        <v>337</v>
      </c>
      <c r="D393" s="187" t="s">
        <v>393</v>
      </c>
      <c r="E393" s="187" t="s">
        <v>344</v>
      </c>
      <c r="F393" s="187" t="s">
        <v>345</v>
      </c>
      <c r="G393" s="152">
        <v>1865472.03</v>
      </c>
      <c r="H393" s="153">
        <v>1855442.11</v>
      </c>
      <c r="I393" s="154">
        <f t="shared" si="5"/>
        <v>99.46233876259191</v>
      </c>
    </row>
    <row r="394" spans="1:9" ht="16.5" customHeight="1">
      <c r="A394" s="88">
        <v>385</v>
      </c>
      <c r="B394" s="186" t="s">
        <v>900</v>
      </c>
      <c r="C394" s="187" t="s">
        <v>337</v>
      </c>
      <c r="D394" s="187" t="s">
        <v>290</v>
      </c>
      <c r="E394" s="187" t="s">
        <v>344</v>
      </c>
      <c r="F394" s="187" t="s">
        <v>345</v>
      </c>
      <c r="G394" s="152">
        <v>1112272.03</v>
      </c>
      <c r="H394" s="153">
        <v>1102242.11</v>
      </c>
      <c r="I394" s="154">
        <f t="shared" si="5"/>
        <v>99.09824937340194</v>
      </c>
    </row>
    <row r="395" spans="1:9" ht="38.25" customHeight="1">
      <c r="A395" s="88">
        <v>386</v>
      </c>
      <c r="B395" s="186" t="s">
        <v>1068</v>
      </c>
      <c r="C395" s="187" t="s">
        <v>337</v>
      </c>
      <c r="D395" s="187" t="s">
        <v>394</v>
      </c>
      <c r="E395" s="187" t="s">
        <v>344</v>
      </c>
      <c r="F395" s="187" t="s">
        <v>345</v>
      </c>
      <c r="G395" s="152">
        <v>916665.6</v>
      </c>
      <c r="H395" s="153">
        <v>907035.68</v>
      </c>
      <c r="I395" s="154">
        <f aca="true" t="shared" si="6" ref="I395:I458">H395/G395*100</f>
        <v>98.94946205028312</v>
      </c>
    </row>
    <row r="396" spans="1:9" ht="12.75">
      <c r="A396" s="88">
        <v>387</v>
      </c>
      <c r="B396" s="151" t="s">
        <v>1059</v>
      </c>
      <c r="C396" s="142" t="s">
        <v>337</v>
      </c>
      <c r="D396" s="142" t="s">
        <v>394</v>
      </c>
      <c r="E396" s="142" t="s">
        <v>967</v>
      </c>
      <c r="F396" s="142" t="s">
        <v>345</v>
      </c>
      <c r="G396" s="152">
        <v>916665.6</v>
      </c>
      <c r="H396" s="153">
        <v>907035.68</v>
      </c>
      <c r="I396" s="154">
        <f t="shared" si="6"/>
        <v>98.94946205028312</v>
      </c>
    </row>
    <row r="397" spans="1:9" ht="15" customHeight="1">
      <c r="A397" s="88">
        <v>388</v>
      </c>
      <c r="B397" s="151" t="s">
        <v>1072</v>
      </c>
      <c r="C397" s="142" t="s">
        <v>337</v>
      </c>
      <c r="D397" s="142" t="s">
        <v>394</v>
      </c>
      <c r="E397" s="142" t="s">
        <v>968</v>
      </c>
      <c r="F397" s="142" t="s">
        <v>345</v>
      </c>
      <c r="G397" s="152">
        <v>916665.6</v>
      </c>
      <c r="H397" s="153">
        <v>907035.68</v>
      </c>
      <c r="I397" s="154">
        <f t="shared" si="6"/>
        <v>98.94946205028312</v>
      </c>
    </row>
    <row r="398" spans="1:9" ht="25.5" customHeight="1">
      <c r="A398" s="88">
        <v>389</v>
      </c>
      <c r="B398" s="151" t="s">
        <v>1057</v>
      </c>
      <c r="C398" s="142" t="s">
        <v>337</v>
      </c>
      <c r="D398" s="142" t="s">
        <v>394</v>
      </c>
      <c r="E398" s="142" t="s">
        <v>968</v>
      </c>
      <c r="F398" s="142" t="s">
        <v>264</v>
      </c>
      <c r="G398" s="152">
        <v>619848</v>
      </c>
      <c r="H398" s="153">
        <v>616761.3</v>
      </c>
      <c r="I398" s="154">
        <f t="shared" si="6"/>
        <v>99.50202307662525</v>
      </c>
    </row>
    <row r="399" spans="1:9" ht="25.5">
      <c r="A399" s="88">
        <v>390</v>
      </c>
      <c r="B399" s="151" t="s">
        <v>1073</v>
      </c>
      <c r="C399" s="142" t="s">
        <v>337</v>
      </c>
      <c r="D399" s="142" t="s">
        <v>394</v>
      </c>
      <c r="E399" s="142" t="s">
        <v>968</v>
      </c>
      <c r="F399" s="142" t="s">
        <v>269</v>
      </c>
      <c r="G399" s="152">
        <v>20000</v>
      </c>
      <c r="H399" s="153">
        <v>15580.52</v>
      </c>
      <c r="I399" s="154">
        <f t="shared" si="6"/>
        <v>77.9026</v>
      </c>
    </row>
    <row r="400" spans="1:9" ht="29.25" customHeight="1">
      <c r="A400" s="88">
        <v>391</v>
      </c>
      <c r="B400" s="151" t="s">
        <v>1062</v>
      </c>
      <c r="C400" s="142" t="s">
        <v>337</v>
      </c>
      <c r="D400" s="142" t="s">
        <v>394</v>
      </c>
      <c r="E400" s="142" t="s">
        <v>968</v>
      </c>
      <c r="F400" s="142" t="s">
        <v>266</v>
      </c>
      <c r="G400" s="152">
        <v>27253.24</v>
      </c>
      <c r="H400" s="153">
        <v>27253.24</v>
      </c>
      <c r="I400" s="154">
        <f t="shared" si="6"/>
        <v>100</v>
      </c>
    </row>
    <row r="401" spans="1:9" ht="15.75" customHeight="1">
      <c r="A401" s="88">
        <v>392</v>
      </c>
      <c r="B401" s="151" t="s">
        <v>1063</v>
      </c>
      <c r="C401" s="142" t="s">
        <v>337</v>
      </c>
      <c r="D401" s="142" t="s">
        <v>394</v>
      </c>
      <c r="E401" s="142" t="s">
        <v>968</v>
      </c>
      <c r="F401" s="142" t="s">
        <v>267</v>
      </c>
      <c r="G401" s="152">
        <v>248064.36</v>
      </c>
      <c r="H401" s="153">
        <v>246067.89</v>
      </c>
      <c r="I401" s="154">
        <f t="shared" si="6"/>
        <v>99.19518063779901</v>
      </c>
    </row>
    <row r="402" spans="1:9" ht="12.75" customHeight="1">
      <c r="A402" s="88">
        <v>393</v>
      </c>
      <c r="B402" s="151" t="s">
        <v>1071</v>
      </c>
      <c r="C402" s="142" t="s">
        <v>337</v>
      </c>
      <c r="D402" s="142" t="s">
        <v>394</v>
      </c>
      <c r="E402" s="142" t="s">
        <v>968</v>
      </c>
      <c r="F402" s="142" t="s">
        <v>271</v>
      </c>
      <c r="G402" s="152">
        <v>1500</v>
      </c>
      <c r="H402" s="153">
        <v>1372.73</v>
      </c>
      <c r="I402" s="154">
        <f t="shared" si="6"/>
        <v>91.51533333333333</v>
      </c>
    </row>
    <row r="403" spans="1:9" ht="13.5" customHeight="1">
      <c r="A403" s="88">
        <v>394</v>
      </c>
      <c r="B403" s="186" t="s">
        <v>1080</v>
      </c>
      <c r="C403" s="187" t="s">
        <v>337</v>
      </c>
      <c r="D403" s="187" t="s">
        <v>311</v>
      </c>
      <c r="E403" s="187" t="s">
        <v>344</v>
      </c>
      <c r="F403" s="187" t="s">
        <v>345</v>
      </c>
      <c r="G403" s="152">
        <v>195606.43</v>
      </c>
      <c r="H403" s="153">
        <v>195206.43</v>
      </c>
      <c r="I403" s="154">
        <f t="shared" si="6"/>
        <v>99.79550774481186</v>
      </c>
    </row>
    <row r="404" spans="1:9" ht="12.75" customHeight="1">
      <c r="A404" s="88">
        <v>395</v>
      </c>
      <c r="B404" s="151" t="s">
        <v>1059</v>
      </c>
      <c r="C404" s="142" t="s">
        <v>337</v>
      </c>
      <c r="D404" s="142" t="s">
        <v>311</v>
      </c>
      <c r="E404" s="142" t="s">
        <v>967</v>
      </c>
      <c r="F404" s="142" t="s">
        <v>345</v>
      </c>
      <c r="G404" s="152">
        <v>195606.43</v>
      </c>
      <c r="H404" s="153">
        <v>195206.43</v>
      </c>
      <c r="I404" s="154">
        <f t="shared" si="6"/>
        <v>99.79550774481186</v>
      </c>
    </row>
    <row r="405" spans="1:9" ht="29.25" customHeight="1">
      <c r="A405" s="88">
        <v>396</v>
      </c>
      <c r="B405" s="151" t="s">
        <v>118</v>
      </c>
      <c r="C405" s="142" t="s">
        <v>337</v>
      </c>
      <c r="D405" s="142" t="s">
        <v>311</v>
      </c>
      <c r="E405" s="142" t="s">
        <v>970</v>
      </c>
      <c r="F405" s="142" t="s">
        <v>345</v>
      </c>
      <c r="G405" s="152">
        <v>195606.43</v>
      </c>
      <c r="H405" s="153">
        <v>195206.43</v>
      </c>
      <c r="I405" s="154">
        <f t="shared" si="6"/>
        <v>99.79550774481186</v>
      </c>
    </row>
    <row r="406" spans="1:9" ht="25.5">
      <c r="A406" s="88">
        <v>397</v>
      </c>
      <c r="B406" s="151" t="s">
        <v>1062</v>
      </c>
      <c r="C406" s="142" t="s">
        <v>337</v>
      </c>
      <c r="D406" s="142" t="s">
        <v>311</v>
      </c>
      <c r="E406" s="142" t="s">
        <v>970</v>
      </c>
      <c r="F406" s="142" t="s">
        <v>266</v>
      </c>
      <c r="G406" s="152">
        <v>3600</v>
      </c>
      <c r="H406" s="153">
        <v>3200</v>
      </c>
      <c r="I406" s="154">
        <f t="shared" si="6"/>
        <v>88.88888888888889</v>
      </c>
    </row>
    <row r="407" spans="1:9" ht="14.25" customHeight="1">
      <c r="A407" s="88">
        <v>398</v>
      </c>
      <c r="B407" s="151" t="s">
        <v>1063</v>
      </c>
      <c r="C407" s="142" t="s">
        <v>337</v>
      </c>
      <c r="D407" s="142" t="s">
        <v>311</v>
      </c>
      <c r="E407" s="142" t="s">
        <v>970</v>
      </c>
      <c r="F407" s="142" t="s">
        <v>267</v>
      </c>
      <c r="G407" s="152">
        <v>192006.43</v>
      </c>
      <c r="H407" s="153">
        <v>192006.43</v>
      </c>
      <c r="I407" s="154">
        <f t="shared" si="6"/>
        <v>100</v>
      </c>
    </row>
    <row r="408" spans="1:9" ht="15" customHeight="1">
      <c r="A408" s="88">
        <v>399</v>
      </c>
      <c r="B408" s="186" t="s">
        <v>124</v>
      </c>
      <c r="C408" s="187" t="s">
        <v>337</v>
      </c>
      <c r="D408" s="187" t="s">
        <v>292</v>
      </c>
      <c r="E408" s="187" t="s">
        <v>344</v>
      </c>
      <c r="F408" s="187" t="s">
        <v>345</v>
      </c>
      <c r="G408" s="152">
        <v>7200</v>
      </c>
      <c r="H408" s="153">
        <v>7200</v>
      </c>
      <c r="I408" s="154">
        <f t="shared" si="6"/>
        <v>100</v>
      </c>
    </row>
    <row r="409" spans="1:9" ht="12.75">
      <c r="A409" s="88">
        <v>400</v>
      </c>
      <c r="B409" s="186" t="s">
        <v>904</v>
      </c>
      <c r="C409" s="187" t="s">
        <v>337</v>
      </c>
      <c r="D409" s="187" t="s">
        <v>346</v>
      </c>
      <c r="E409" s="187" t="s">
        <v>344</v>
      </c>
      <c r="F409" s="187" t="s">
        <v>345</v>
      </c>
      <c r="G409" s="152">
        <v>7200</v>
      </c>
      <c r="H409" s="153">
        <v>7200</v>
      </c>
      <c r="I409" s="154">
        <f t="shared" si="6"/>
        <v>100</v>
      </c>
    </row>
    <row r="410" spans="1:9" ht="29.25" customHeight="1">
      <c r="A410" s="88">
        <v>401</v>
      </c>
      <c r="B410" s="151" t="s">
        <v>972</v>
      </c>
      <c r="C410" s="142" t="s">
        <v>337</v>
      </c>
      <c r="D410" s="142" t="s">
        <v>346</v>
      </c>
      <c r="E410" s="142" t="s">
        <v>973</v>
      </c>
      <c r="F410" s="142" t="s">
        <v>345</v>
      </c>
      <c r="G410" s="152">
        <v>7200</v>
      </c>
      <c r="H410" s="153">
        <v>7200</v>
      </c>
      <c r="I410" s="154">
        <f t="shared" si="6"/>
        <v>100</v>
      </c>
    </row>
    <row r="411" spans="1:9" ht="26.25" customHeight="1">
      <c r="A411" s="88">
        <v>402</v>
      </c>
      <c r="B411" s="151" t="s">
        <v>974</v>
      </c>
      <c r="C411" s="142" t="s">
        <v>337</v>
      </c>
      <c r="D411" s="142" t="s">
        <v>346</v>
      </c>
      <c r="E411" s="142" t="s">
        <v>975</v>
      </c>
      <c r="F411" s="142" t="s">
        <v>345</v>
      </c>
      <c r="G411" s="152">
        <v>7200</v>
      </c>
      <c r="H411" s="153">
        <v>7200</v>
      </c>
      <c r="I411" s="154">
        <f t="shared" si="6"/>
        <v>100</v>
      </c>
    </row>
    <row r="412" spans="1:9" ht="12.75">
      <c r="A412" s="88">
        <v>403</v>
      </c>
      <c r="B412" s="151" t="s">
        <v>905</v>
      </c>
      <c r="C412" s="142" t="s">
        <v>337</v>
      </c>
      <c r="D412" s="142" t="s">
        <v>346</v>
      </c>
      <c r="E412" s="142" t="s">
        <v>976</v>
      </c>
      <c r="F412" s="142" t="s">
        <v>345</v>
      </c>
      <c r="G412" s="152">
        <v>7200</v>
      </c>
      <c r="H412" s="153">
        <v>7200</v>
      </c>
      <c r="I412" s="154">
        <f t="shared" si="6"/>
        <v>100</v>
      </c>
    </row>
    <row r="413" spans="1:9" ht="25.5">
      <c r="A413" s="88">
        <v>404</v>
      </c>
      <c r="B413" s="151" t="s">
        <v>1073</v>
      </c>
      <c r="C413" s="142" t="s">
        <v>337</v>
      </c>
      <c r="D413" s="142" t="s">
        <v>346</v>
      </c>
      <c r="E413" s="142" t="s">
        <v>976</v>
      </c>
      <c r="F413" s="142" t="s">
        <v>269</v>
      </c>
      <c r="G413" s="152">
        <v>1000</v>
      </c>
      <c r="H413" s="153">
        <v>1000</v>
      </c>
      <c r="I413" s="154">
        <f t="shared" si="6"/>
        <v>100</v>
      </c>
    </row>
    <row r="414" spans="1:9" ht="16.5" customHeight="1">
      <c r="A414" s="88">
        <v>405</v>
      </c>
      <c r="B414" s="151" t="s">
        <v>1063</v>
      </c>
      <c r="C414" s="142" t="s">
        <v>337</v>
      </c>
      <c r="D414" s="142" t="s">
        <v>346</v>
      </c>
      <c r="E414" s="142" t="s">
        <v>976</v>
      </c>
      <c r="F414" s="142" t="s">
        <v>267</v>
      </c>
      <c r="G414" s="152">
        <v>6200</v>
      </c>
      <c r="H414" s="153">
        <v>6200</v>
      </c>
      <c r="I414" s="154">
        <f t="shared" si="6"/>
        <v>100</v>
      </c>
    </row>
    <row r="415" spans="1:9" ht="15.75" customHeight="1">
      <c r="A415" s="88">
        <v>406</v>
      </c>
      <c r="B415" s="186" t="s">
        <v>142</v>
      </c>
      <c r="C415" s="187" t="s">
        <v>337</v>
      </c>
      <c r="D415" s="187" t="s">
        <v>293</v>
      </c>
      <c r="E415" s="187" t="s">
        <v>344</v>
      </c>
      <c r="F415" s="187" t="s">
        <v>345</v>
      </c>
      <c r="G415" s="152">
        <v>587000</v>
      </c>
      <c r="H415" s="153">
        <v>587000</v>
      </c>
      <c r="I415" s="154">
        <f t="shared" si="6"/>
        <v>100</v>
      </c>
    </row>
    <row r="416" spans="1:9" ht="15" customHeight="1">
      <c r="A416" s="88">
        <v>407</v>
      </c>
      <c r="B416" s="186" t="s">
        <v>151</v>
      </c>
      <c r="C416" s="187" t="s">
        <v>337</v>
      </c>
      <c r="D416" s="187" t="s">
        <v>261</v>
      </c>
      <c r="E416" s="187" t="s">
        <v>344</v>
      </c>
      <c r="F416" s="187" t="s">
        <v>345</v>
      </c>
      <c r="G416" s="152">
        <v>587000</v>
      </c>
      <c r="H416" s="153">
        <v>587000</v>
      </c>
      <c r="I416" s="154">
        <f t="shared" si="6"/>
        <v>100</v>
      </c>
    </row>
    <row r="417" spans="1:9" ht="25.5">
      <c r="A417" s="88">
        <v>408</v>
      </c>
      <c r="B417" s="151" t="s">
        <v>977</v>
      </c>
      <c r="C417" s="142" t="s">
        <v>337</v>
      </c>
      <c r="D417" s="142" t="s">
        <v>261</v>
      </c>
      <c r="E417" s="142" t="s">
        <v>978</v>
      </c>
      <c r="F417" s="142" t="s">
        <v>345</v>
      </c>
      <c r="G417" s="152">
        <v>543672.37</v>
      </c>
      <c r="H417" s="153">
        <v>543672.37</v>
      </c>
      <c r="I417" s="154">
        <f t="shared" si="6"/>
        <v>100</v>
      </c>
    </row>
    <row r="418" spans="1:9" ht="24.75" customHeight="1">
      <c r="A418" s="88">
        <v>409</v>
      </c>
      <c r="B418" s="151" t="s">
        <v>979</v>
      </c>
      <c r="C418" s="142" t="s">
        <v>337</v>
      </c>
      <c r="D418" s="142" t="s">
        <v>261</v>
      </c>
      <c r="E418" s="142" t="s">
        <v>980</v>
      </c>
      <c r="F418" s="142" t="s">
        <v>345</v>
      </c>
      <c r="G418" s="152">
        <v>543672.37</v>
      </c>
      <c r="H418" s="153">
        <v>543672.37</v>
      </c>
      <c r="I418" s="154">
        <f t="shared" si="6"/>
        <v>100</v>
      </c>
    </row>
    <row r="419" spans="1:9" ht="12.75">
      <c r="A419" s="88">
        <v>410</v>
      </c>
      <c r="B419" s="151" t="s">
        <v>161</v>
      </c>
      <c r="C419" s="142" t="s">
        <v>337</v>
      </c>
      <c r="D419" s="142" t="s">
        <v>261</v>
      </c>
      <c r="E419" s="142" t="s">
        <v>981</v>
      </c>
      <c r="F419" s="142" t="s">
        <v>345</v>
      </c>
      <c r="G419" s="152">
        <v>314078.84</v>
      </c>
      <c r="H419" s="153">
        <v>314078.84</v>
      </c>
      <c r="I419" s="154">
        <f t="shared" si="6"/>
        <v>100</v>
      </c>
    </row>
    <row r="420" spans="1:9" ht="14.25" customHeight="1">
      <c r="A420" s="88">
        <v>411</v>
      </c>
      <c r="B420" s="151" t="s">
        <v>1063</v>
      </c>
      <c r="C420" s="142" t="s">
        <v>337</v>
      </c>
      <c r="D420" s="142" t="s">
        <v>261</v>
      </c>
      <c r="E420" s="142" t="s">
        <v>981</v>
      </c>
      <c r="F420" s="142" t="s">
        <v>267</v>
      </c>
      <c r="G420" s="152">
        <v>314078.84</v>
      </c>
      <c r="H420" s="153">
        <v>314078.84</v>
      </c>
      <c r="I420" s="154">
        <f t="shared" si="6"/>
        <v>100</v>
      </c>
    </row>
    <row r="421" spans="1:9" ht="13.5" customHeight="1">
      <c r="A421" s="88">
        <v>412</v>
      </c>
      <c r="B421" s="151" t="s">
        <v>162</v>
      </c>
      <c r="C421" s="142" t="s">
        <v>337</v>
      </c>
      <c r="D421" s="142" t="s">
        <v>261</v>
      </c>
      <c r="E421" s="142" t="s">
        <v>982</v>
      </c>
      <c r="F421" s="142" t="s">
        <v>345</v>
      </c>
      <c r="G421" s="152">
        <v>229593.53</v>
      </c>
      <c r="H421" s="153">
        <v>229593.53</v>
      </c>
      <c r="I421" s="154">
        <f t="shared" si="6"/>
        <v>100</v>
      </c>
    </row>
    <row r="422" spans="1:9" ht="15" customHeight="1">
      <c r="A422" s="88">
        <v>413</v>
      </c>
      <c r="B422" s="151" t="s">
        <v>1063</v>
      </c>
      <c r="C422" s="142" t="s">
        <v>337</v>
      </c>
      <c r="D422" s="142" t="s">
        <v>261</v>
      </c>
      <c r="E422" s="142" t="s">
        <v>982</v>
      </c>
      <c r="F422" s="142" t="s">
        <v>267</v>
      </c>
      <c r="G422" s="152">
        <v>229593.53</v>
      </c>
      <c r="H422" s="153">
        <v>229593.53</v>
      </c>
      <c r="I422" s="154">
        <f t="shared" si="6"/>
        <v>100</v>
      </c>
    </row>
    <row r="423" spans="1:9" ht="12.75">
      <c r="A423" s="88">
        <v>414</v>
      </c>
      <c r="B423" s="151" t="s">
        <v>1059</v>
      </c>
      <c r="C423" s="142" t="s">
        <v>337</v>
      </c>
      <c r="D423" s="142" t="s">
        <v>261</v>
      </c>
      <c r="E423" s="142" t="s">
        <v>967</v>
      </c>
      <c r="F423" s="142" t="s">
        <v>345</v>
      </c>
      <c r="G423" s="152">
        <v>43327.63</v>
      </c>
      <c r="H423" s="153">
        <v>43327.63</v>
      </c>
      <c r="I423" s="154">
        <f t="shared" si="6"/>
        <v>100</v>
      </c>
    </row>
    <row r="424" spans="1:9" ht="25.5" customHeight="1">
      <c r="A424" s="88">
        <v>415</v>
      </c>
      <c r="B424" s="151" t="s">
        <v>1066</v>
      </c>
      <c r="C424" s="142" t="s">
        <v>337</v>
      </c>
      <c r="D424" s="142" t="s">
        <v>261</v>
      </c>
      <c r="E424" s="142" t="s">
        <v>969</v>
      </c>
      <c r="F424" s="142" t="s">
        <v>345</v>
      </c>
      <c r="G424" s="152">
        <v>43327.63</v>
      </c>
      <c r="H424" s="153">
        <v>43327.63</v>
      </c>
      <c r="I424" s="154">
        <f t="shared" si="6"/>
        <v>100</v>
      </c>
    </row>
    <row r="425" spans="1:9" ht="15.75" customHeight="1">
      <c r="A425" s="88">
        <v>416</v>
      </c>
      <c r="B425" s="151" t="s">
        <v>1063</v>
      </c>
      <c r="C425" s="142" t="s">
        <v>337</v>
      </c>
      <c r="D425" s="142" t="s">
        <v>261</v>
      </c>
      <c r="E425" s="142" t="s">
        <v>969</v>
      </c>
      <c r="F425" s="142" t="s">
        <v>267</v>
      </c>
      <c r="G425" s="152">
        <v>43327.63</v>
      </c>
      <c r="H425" s="153">
        <v>43327.63</v>
      </c>
      <c r="I425" s="154">
        <f t="shared" si="6"/>
        <v>100</v>
      </c>
    </row>
    <row r="426" spans="1:9" ht="15.75" customHeight="1">
      <c r="A426" s="88">
        <v>417</v>
      </c>
      <c r="B426" s="186" t="s">
        <v>174</v>
      </c>
      <c r="C426" s="187" t="s">
        <v>337</v>
      </c>
      <c r="D426" s="187" t="s">
        <v>349</v>
      </c>
      <c r="E426" s="187" t="s">
        <v>344</v>
      </c>
      <c r="F426" s="187" t="s">
        <v>345</v>
      </c>
      <c r="G426" s="152">
        <v>134000</v>
      </c>
      <c r="H426" s="153">
        <v>134000</v>
      </c>
      <c r="I426" s="154">
        <f t="shared" si="6"/>
        <v>100</v>
      </c>
    </row>
    <row r="427" spans="1:9" ht="12.75">
      <c r="A427" s="88">
        <v>418</v>
      </c>
      <c r="B427" s="186" t="s">
        <v>197</v>
      </c>
      <c r="C427" s="187" t="s">
        <v>337</v>
      </c>
      <c r="D427" s="187" t="s">
        <v>396</v>
      </c>
      <c r="E427" s="187" t="s">
        <v>344</v>
      </c>
      <c r="F427" s="187" t="s">
        <v>345</v>
      </c>
      <c r="G427" s="152">
        <v>134000</v>
      </c>
      <c r="H427" s="153">
        <v>134000</v>
      </c>
      <c r="I427" s="154">
        <f t="shared" si="6"/>
        <v>100</v>
      </c>
    </row>
    <row r="428" spans="1:9" ht="26.25" customHeight="1">
      <c r="A428" s="88">
        <v>419</v>
      </c>
      <c r="B428" s="151" t="s">
        <v>983</v>
      </c>
      <c r="C428" s="142" t="s">
        <v>337</v>
      </c>
      <c r="D428" s="142" t="s">
        <v>396</v>
      </c>
      <c r="E428" s="142" t="s">
        <v>984</v>
      </c>
      <c r="F428" s="142" t="s">
        <v>345</v>
      </c>
      <c r="G428" s="152">
        <v>134000</v>
      </c>
      <c r="H428" s="153">
        <v>134000</v>
      </c>
      <c r="I428" s="154">
        <f t="shared" si="6"/>
        <v>100</v>
      </c>
    </row>
    <row r="429" spans="1:9" ht="28.5" customHeight="1">
      <c r="A429" s="88">
        <v>420</v>
      </c>
      <c r="B429" s="151" t="s">
        <v>985</v>
      </c>
      <c r="C429" s="142" t="s">
        <v>337</v>
      </c>
      <c r="D429" s="142" t="s">
        <v>396</v>
      </c>
      <c r="E429" s="142" t="s">
        <v>986</v>
      </c>
      <c r="F429" s="142" t="s">
        <v>345</v>
      </c>
      <c r="G429" s="152">
        <v>134000</v>
      </c>
      <c r="H429" s="153">
        <v>134000</v>
      </c>
      <c r="I429" s="154">
        <f t="shared" si="6"/>
        <v>100</v>
      </c>
    </row>
    <row r="430" spans="1:9" ht="25.5">
      <c r="A430" s="88">
        <v>421</v>
      </c>
      <c r="B430" s="151" t="s">
        <v>199</v>
      </c>
      <c r="C430" s="142" t="s">
        <v>337</v>
      </c>
      <c r="D430" s="142" t="s">
        <v>396</v>
      </c>
      <c r="E430" s="142" t="s">
        <v>987</v>
      </c>
      <c r="F430" s="142" t="s">
        <v>345</v>
      </c>
      <c r="G430" s="152">
        <v>106000</v>
      </c>
      <c r="H430" s="153">
        <v>106000</v>
      </c>
      <c r="I430" s="154">
        <f t="shared" si="6"/>
        <v>100</v>
      </c>
    </row>
    <row r="431" spans="1:9" ht="18" customHeight="1">
      <c r="A431" s="88">
        <v>422</v>
      </c>
      <c r="B431" s="151" t="s">
        <v>1063</v>
      </c>
      <c r="C431" s="142" t="s">
        <v>337</v>
      </c>
      <c r="D431" s="142" t="s">
        <v>396</v>
      </c>
      <c r="E431" s="142" t="s">
        <v>987</v>
      </c>
      <c r="F431" s="142" t="s">
        <v>267</v>
      </c>
      <c r="G431" s="152">
        <v>106000</v>
      </c>
      <c r="H431" s="153">
        <v>106000</v>
      </c>
      <c r="I431" s="154">
        <f t="shared" si="6"/>
        <v>100</v>
      </c>
    </row>
    <row r="432" spans="1:9" ht="13.5" customHeight="1">
      <c r="A432" s="88">
        <v>423</v>
      </c>
      <c r="B432" s="151" t="s">
        <v>200</v>
      </c>
      <c r="C432" s="142" t="s">
        <v>337</v>
      </c>
      <c r="D432" s="142" t="s">
        <v>396</v>
      </c>
      <c r="E432" s="142" t="s">
        <v>988</v>
      </c>
      <c r="F432" s="142" t="s">
        <v>345</v>
      </c>
      <c r="G432" s="152">
        <v>28000</v>
      </c>
      <c r="H432" s="153">
        <v>28000</v>
      </c>
      <c r="I432" s="154">
        <f t="shared" si="6"/>
        <v>100</v>
      </c>
    </row>
    <row r="433" spans="1:9" ht="17.25" customHeight="1">
      <c r="A433" s="88">
        <v>424</v>
      </c>
      <c r="B433" s="151" t="s">
        <v>1063</v>
      </c>
      <c r="C433" s="142" t="s">
        <v>337</v>
      </c>
      <c r="D433" s="142" t="s">
        <v>396</v>
      </c>
      <c r="E433" s="142" t="s">
        <v>988</v>
      </c>
      <c r="F433" s="142" t="s">
        <v>267</v>
      </c>
      <c r="G433" s="152">
        <v>28000</v>
      </c>
      <c r="H433" s="153">
        <v>28000</v>
      </c>
      <c r="I433" s="154">
        <f t="shared" si="6"/>
        <v>100</v>
      </c>
    </row>
    <row r="434" spans="1:9" ht="12.75">
      <c r="A434" s="88">
        <v>425</v>
      </c>
      <c r="B434" s="186" t="s">
        <v>872</v>
      </c>
      <c r="C434" s="187" t="s">
        <v>337</v>
      </c>
      <c r="D434" s="187" t="s">
        <v>352</v>
      </c>
      <c r="E434" s="187" t="s">
        <v>344</v>
      </c>
      <c r="F434" s="187" t="s">
        <v>345</v>
      </c>
      <c r="G434" s="152">
        <v>25000</v>
      </c>
      <c r="H434" s="153">
        <v>25000</v>
      </c>
      <c r="I434" s="154">
        <f t="shared" si="6"/>
        <v>100</v>
      </c>
    </row>
    <row r="435" spans="1:9" ht="15.75" customHeight="1">
      <c r="A435" s="88">
        <v>426</v>
      </c>
      <c r="B435" s="186" t="s">
        <v>876</v>
      </c>
      <c r="C435" s="187" t="s">
        <v>337</v>
      </c>
      <c r="D435" s="187" t="s">
        <v>414</v>
      </c>
      <c r="E435" s="187" t="s">
        <v>344</v>
      </c>
      <c r="F435" s="187" t="s">
        <v>345</v>
      </c>
      <c r="G435" s="152">
        <v>25000</v>
      </c>
      <c r="H435" s="153">
        <v>25000</v>
      </c>
      <c r="I435" s="154">
        <f t="shared" si="6"/>
        <v>100</v>
      </c>
    </row>
    <row r="436" spans="1:9" ht="12.75" customHeight="1">
      <c r="A436" s="88">
        <v>427</v>
      </c>
      <c r="B436" s="151" t="s">
        <v>1059</v>
      </c>
      <c r="C436" s="142" t="s">
        <v>337</v>
      </c>
      <c r="D436" s="142" t="s">
        <v>414</v>
      </c>
      <c r="E436" s="142" t="s">
        <v>967</v>
      </c>
      <c r="F436" s="142" t="s">
        <v>345</v>
      </c>
      <c r="G436" s="152">
        <v>25000</v>
      </c>
      <c r="H436" s="153">
        <v>25000</v>
      </c>
      <c r="I436" s="154">
        <f t="shared" si="6"/>
        <v>100</v>
      </c>
    </row>
    <row r="437" spans="1:9" ht="13.5" customHeight="1">
      <c r="A437" s="88">
        <v>428</v>
      </c>
      <c r="B437" s="151" t="s">
        <v>1078</v>
      </c>
      <c r="C437" s="142" t="s">
        <v>337</v>
      </c>
      <c r="D437" s="142" t="s">
        <v>414</v>
      </c>
      <c r="E437" s="142" t="s">
        <v>996</v>
      </c>
      <c r="F437" s="142" t="s">
        <v>345</v>
      </c>
      <c r="G437" s="152">
        <v>25000</v>
      </c>
      <c r="H437" s="153">
        <v>25000</v>
      </c>
      <c r="I437" s="154">
        <f t="shared" si="6"/>
        <v>100</v>
      </c>
    </row>
    <row r="438" spans="1:9" ht="25.5">
      <c r="A438" s="88">
        <v>429</v>
      </c>
      <c r="B438" s="151" t="s">
        <v>117</v>
      </c>
      <c r="C438" s="142" t="s">
        <v>337</v>
      </c>
      <c r="D438" s="142" t="s">
        <v>414</v>
      </c>
      <c r="E438" s="142" t="s">
        <v>996</v>
      </c>
      <c r="F438" s="142" t="s">
        <v>268</v>
      </c>
      <c r="G438" s="152">
        <v>25000</v>
      </c>
      <c r="H438" s="153">
        <v>25000</v>
      </c>
      <c r="I438" s="154">
        <f t="shared" si="6"/>
        <v>100</v>
      </c>
    </row>
    <row r="439" spans="1:9" ht="25.5">
      <c r="A439" s="88">
        <v>430</v>
      </c>
      <c r="B439" s="186" t="s">
        <v>919</v>
      </c>
      <c r="C439" s="187" t="s">
        <v>338</v>
      </c>
      <c r="D439" s="187" t="s">
        <v>393</v>
      </c>
      <c r="E439" s="187" t="s">
        <v>344</v>
      </c>
      <c r="F439" s="187" t="s">
        <v>345</v>
      </c>
      <c r="G439" s="152">
        <v>1959307</v>
      </c>
      <c r="H439" s="153">
        <v>1935786.58</v>
      </c>
      <c r="I439" s="154">
        <f t="shared" si="6"/>
        <v>98.79955412806672</v>
      </c>
    </row>
    <row r="440" spans="1:9" ht="12.75">
      <c r="A440" s="88">
        <v>431</v>
      </c>
      <c r="B440" s="186" t="s">
        <v>900</v>
      </c>
      <c r="C440" s="187" t="s">
        <v>338</v>
      </c>
      <c r="D440" s="187" t="s">
        <v>290</v>
      </c>
      <c r="E440" s="187" t="s">
        <v>344</v>
      </c>
      <c r="F440" s="187" t="s">
        <v>345</v>
      </c>
      <c r="G440" s="152">
        <v>1173296.56</v>
      </c>
      <c r="H440" s="153">
        <v>1149776.14</v>
      </c>
      <c r="I440" s="154">
        <f t="shared" si="6"/>
        <v>97.9953559226322</v>
      </c>
    </row>
    <row r="441" spans="1:9" ht="38.25">
      <c r="A441" s="88">
        <v>432</v>
      </c>
      <c r="B441" s="186" t="s">
        <v>1068</v>
      </c>
      <c r="C441" s="187" t="s">
        <v>338</v>
      </c>
      <c r="D441" s="187" t="s">
        <v>394</v>
      </c>
      <c r="E441" s="187" t="s">
        <v>344</v>
      </c>
      <c r="F441" s="187" t="s">
        <v>345</v>
      </c>
      <c r="G441" s="152">
        <v>1052369.36</v>
      </c>
      <c r="H441" s="153">
        <v>1028848.94</v>
      </c>
      <c r="I441" s="154">
        <f t="shared" si="6"/>
        <v>97.76500334445312</v>
      </c>
    </row>
    <row r="442" spans="1:9" ht="12.75" customHeight="1">
      <c r="A442" s="88">
        <v>433</v>
      </c>
      <c r="B442" s="151" t="s">
        <v>1059</v>
      </c>
      <c r="C442" s="142" t="s">
        <v>338</v>
      </c>
      <c r="D442" s="142" t="s">
        <v>394</v>
      </c>
      <c r="E442" s="142" t="s">
        <v>967</v>
      </c>
      <c r="F442" s="142" t="s">
        <v>345</v>
      </c>
      <c r="G442" s="152">
        <v>1052369.36</v>
      </c>
      <c r="H442" s="153">
        <v>1028848.94</v>
      </c>
      <c r="I442" s="154">
        <f t="shared" si="6"/>
        <v>97.76500334445312</v>
      </c>
    </row>
    <row r="443" spans="1:9" ht="12.75">
      <c r="A443" s="88">
        <v>434</v>
      </c>
      <c r="B443" s="151" t="s">
        <v>1072</v>
      </c>
      <c r="C443" s="142" t="s">
        <v>338</v>
      </c>
      <c r="D443" s="142" t="s">
        <v>394</v>
      </c>
      <c r="E443" s="142" t="s">
        <v>968</v>
      </c>
      <c r="F443" s="142" t="s">
        <v>345</v>
      </c>
      <c r="G443" s="152">
        <v>1043460.11</v>
      </c>
      <c r="H443" s="153">
        <v>1019939.69</v>
      </c>
      <c r="I443" s="154">
        <f t="shared" si="6"/>
        <v>97.74592054122701</v>
      </c>
    </row>
    <row r="444" spans="1:9" ht="25.5">
      <c r="A444" s="88">
        <v>435</v>
      </c>
      <c r="B444" s="151" t="s">
        <v>1057</v>
      </c>
      <c r="C444" s="142" t="s">
        <v>338</v>
      </c>
      <c r="D444" s="142" t="s">
        <v>394</v>
      </c>
      <c r="E444" s="142" t="s">
        <v>968</v>
      </c>
      <c r="F444" s="142" t="s">
        <v>264</v>
      </c>
      <c r="G444" s="152">
        <v>685251.59</v>
      </c>
      <c r="H444" s="153">
        <v>685251.59</v>
      </c>
      <c r="I444" s="154">
        <f t="shared" si="6"/>
        <v>100</v>
      </c>
    </row>
    <row r="445" spans="1:9" ht="25.5">
      <c r="A445" s="88">
        <v>436</v>
      </c>
      <c r="B445" s="151" t="s">
        <v>1073</v>
      </c>
      <c r="C445" s="142" t="s">
        <v>338</v>
      </c>
      <c r="D445" s="142" t="s">
        <v>394</v>
      </c>
      <c r="E445" s="142" t="s">
        <v>968</v>
      </c>
      <c r="F445" s="142" t="s">
        <v>269</v>
      </c>
      <c r="G445" s="152">
        <v>54051</v>
      </c>
      <c r="H445" s="153">
        <v>54051</v>
      </c>
      <c r="I445" s="154">
        <f t="shared" si="6"/>
        <v>100</v>
      </c>
    </row>
    <row r="446" spans="1:9" ht="25.5">
      <c r="A446" s="88">
        <v>437</v>
      </c>
      <c r="B446" s="151" t="s">
        <v>1062</v>
      </c>
      <c r="C446" s="142" t="s">
        <v>338</v>
      </c>
      <c r="D446" s="142" t="s">
        <v>394</v>
      </c>
      <c r="E446" s="142" t="s">
        <v>968</v>
      </c>
      <c r="F446" s="142" t="s">
        <v>266</v>
      </c>
      <c r="G446" s="152">
        <v>32350.13</v>
      </c>
      <c r="H446" s="153">
        <v>30581.31</v>
      </c>
      <c r="I446" s="154">
        <f t="shared" si="6"/>
        <v>94.53226308518698</v>
      </c>
    </row>
    <row r="447" spans="1:9" ht="16.5" customHeight="1">
      <c r="A447" s="88">
        <v>438</v>
      </c>
      <c r="B447" s="151" t="s">
        <v>1063</v>
      </c>
      <c r="C447" s="142" t="s">
        <v>338</v>
      </c>
      <c r="D447" s="142" t="s">
        <v>394</v>
      </c>
      <c r="E447" s="142" t="s">
        <v>968</v>
      </c>
      <c r="F447" s="142" t="s">
        <v>267</v>
      </c>
      <c r="G447" s="152">
        <v>270616.68</v>
      </c>
      <c r="H447" s="153">
        <v>248868.63</v>
      </c>
      <c r="I447" s="154">
        <f t="shared" si="6"/>
        <v>91.96352198245874</v>
      </c>
    </row>
    <row r="448" spans="1:9" ht="12.75">
      <c r="A448" s="88">
        <v>439</v>
      </c>
      <c r="B448" s="151" t="s">
        <v>1071</v>
      </c>
      <c r="C448" s="142" t="s">
        <v>338</v>
      </c>
      <c r="D448" s="142" t="s">
        <v>394</v>
      </c>
      <c r="E448" s="142" t="s">
        <v>968</v>
      </c>
      <c r="F448" s="142" t="s">
        <v>271</v>
      </c>
      <c r="G448" s="152">
        <v>1190.71</v>
      </c>
      <c r="H448" s="153">
        <v>1187.16</v>
      </c>
      <c r="I448" s="154">
        <f t="shared" si="6"/>
        <v>99.70185855497981</v>
      </c>
    </row>
    <row r="449" spans="1:9" ht="25.5" customHeight="1">
      <c r="A449" s="88">
        <v>440</v>
      </c>
      <c r="B449" s="151" t="s">
        <v>1066</v>
      </c>
      <c r="C449" s="142" t="s">
        <v>338</v>
      </c>
      <c r="D449" s="142" t="s">
        <v>394</v>
      </c>
      <c r="E449" s="142" t="s">
        <v>969</v>
      </c>
      <c r="F449" s="142" t="s">
        <v>345</v>
      </c>
      <c r="G449" s="152">
        <v>8909.25</v>
      </c>
      <c r="H449" s="153">
        <v>8909.25</v>
      </c>
      <c r="I449" s="154">
        <f t="shared" si="6"/>
        <v>100</v>
      </c>
    </row>
    <row r="450" spans="1:9" ht="25.5" customHeight="1">
      <c r="A450" s="88">
        <v>441</v>
      </c>
      <c r="B450" s="151" t="s">
        <v>1062</v>
      </c>
      <c r="C450" s="142" t="s">
        <v>338</v>
      </c>
      <c r="D450" s="142" t="s">
        <v>394</v>
      </c>
      <c r="E450" s="142" t="s">
        <v>969</v>
      </c>
      <c r="F450" s="142" t="s">
        <v>266</v>
      </c>
      <c r="G450" s="152">
        <v>438.96</v>
      </c>
      <c r="H450" s="153">
        <v>438.96</v>
      </c>
      <c r="I450" s="154">
        <f t="shared" si="6"/>
        <v>100</v>
      </c>
    </row>
    <row r="451" spans="1:9" ht="13.5" customHeight="1">
      <c r="A451" s="88">
        <v>442</v>
      </c>
      <c r="B451" s="151" t="s">
        <v>1063</v>
      </c>
      <c r="C451" s="142" t="s">
        <v>338</v>
      </c>
      <c r="D451" s="142" t="s">
        <v>394</v>
      </c>
      <c r="E451" s="142" t="s">
        <v>969</v>
      </c>
      <c r="F451" s="142" t="s">
        <v>267</v>
      </c>
      <c r="G451" s="152">
        <v>8470.29</v>
      </c>
      <c r="H451" s="153">
        <v>8470.29</v>
      </c>
      <c r="I451" s="154">
        <f t="shared" si="6"/>
        <v>100</v>
      </c>
    </row>
    <row r="452" spans="1:9" ht="17.25" customHeight="1">
      <c r="A452" s="88">
        <v>443</v>
      </c>
      <c r="B452" s="186" t="s">
        <v>1080</v>
      </c>
      <c r="C452" s="187" t="s">
        <v>338</v>
      </c>
      <c r="D452" s="187" t="s">
        <v>311</v>
      </c>
      <c r="E452" s="187" t="s">
        <v>344</v>
      </c>
      <c r="F452" s="187" t="s">
        <v>345</v>
      </c>
      <c r="G452" s="152">
        <v>120927.2</v>
      </c>
      <c r="H452" s="153">
        <v>120927.2</v>
      </c>
      <c r="I452" s="154">
        <f t="shared" si="6"/>
        <v>100</v>
      </c>
    </row>
    <row r="453" spans="1:9" ht="14.25" customHeight="1">
      <c r="A453" s="88">
        <v>444</v>
      </c>
      <c r="B453" s="151" t="s">
        <v>1059</v>
      </c>
      <c r="C453" s="142" t="s">
        <v>338</v>
      </c>
      <c r="D453" s="142" t="s">
        <v>311</v>
      </c>
      <c r="E453" s="142" t="s">
        <v>967</v>
      </c>
      <c r="F453" s="142" t="s">
        <v>345</v>
      </c>
      <c r="G453" s="152">
        <v>120927.2</v>
      </c>
      <c r="H453" s="153">
        <v>120927.2</v>
      </c>
      <c r="I453" s="154">
        <f t="shared" si="6"/>
        <v>100</v>
      </c>
    </row>
    <row r="454" spans="1:9" ht="25.5">
      <c r="A454" s="88">
        <v>445</v>
      </c>
      <c r="B454" s="151" t="s">
        <v>118</v>
      </c>
      <c r="C454" s="142" t="s">
        <v>338</v>
      </c>
      <c r="D454" s="142" t="s">
        <v>311</v>
      </c>
      <c r="E454" s="142" t="s">
        <v>970</v>
      </c>
      <c r="F454" s="142" t="s">
        <v>345</v>
      </c>
      <c r="G454" s="152">
        <v>120880</v>
      </c>
      <c r="H454" s="153">
        <v>120880</v>
      </c>
      <c r="I454" s="154">
        <f t="shared" si="6"/>
        <v>100</v>
      </c>
    </row>
    <row r="455" spans="1:9" ht="25.5">
      <c r="A455" s="88">
        <v>446</v>
      </c>
      <c r="B455" s="151" t="s">
        <v>1062</v>
      </c>
      <c r="C455" s="142" t="s">
        <v>338</v>
      </c>
      <c r="D455" s="142" t="s">
        <v>311</v>
      </c>
      <c r="E455" s="142" t="s">
        <v>970</v>
      </c>
      <c r="F455" s="142" t="s">
        <v>266</v>
      </c>
      <c r="G455" s="152">
        <v>5880</v>
      </c>
      <c r="H455" s="153">
        <v>5880</v>
      </c>
      <c r="I455" s="154">
        <f t="shared" si="6"/>
        <v>100</v>
      </c>
    </row>
    <row r="456" spans="1:9" ht="15.75" customHeight="1">
      <c r="A456" s="88">
        <v>447</v>
      </c>
      <c r="B456" s="151" t="s">
        <v>1063</v>
      </c>
      <c r="C456" s="142" t="s">
        <v>338</v>
      </c>
      <c r="D456" s="142" t="s">
        <v>311</v>
      </c>
      <c r="E456" s="142" t="s">
        <v>970</v>
      </c>
      <c r="F456" s="142" t="s">
        <v>267</v>
      </c>
      <c r="G456" s="152">
        <v>115000</v>
      </c>
      <c r="H456" s="153">
        <v>115000</v>
      </c>
      <c r="I456" s="154">
        <f t="shared" si="6"/>
        <v>100</v>
      </c>
    </row>
    <row r="457" spans="1:9" ht="25.5">
      <c r="A457" s="88">
        <v>448</v>
      </c>
      <c r="B457" s="151" t="s">
        <v>120</v>
      </c>
      <c r="C457" s="142" t="s">
        <v>338</v>
      </c>
      <c r="D457" s="142" t="s">
        <v>311</v>
      </c>
      <c r="E457" s="142" t="s">
        <v>971</v>
      </c>
      <c r="F457" s="142" t="s">
        <v>345</v>
      </c>
      <c r="G457" s="152">
        <v>47.2</v>
      </c>
      <c r="H457" s="153">
        <v>47.2</v>
      </c>
      <c r="I457" s="154">
        <f t="shared" si="6"/>
        <v>100</v>
      </c>
    </row>
    <row r="458" spans="1:9" ht="25.5">
      <c r="A458" s="88">
        <v>449</v>
      </c>
      <c r="B458" s="151" t="s">
        <v>1062</v>
      </c>
      <c r="C458" s="142" t="s">
        <v>338</v>
      </c>
      <c r="D458" s="142" t="s">
        <v>311</v>
      </c>
      <c r="E458" s="142" t="s">
        <v>971</v>
      </c>
      <c r="F458" s="142" t="s">
        <v>266</v>
      </c>
      <c r="G458" s="152">
        <v>47.2</v>
      </c>
      <c r="H458" s="153">
        <v>47.2</v>
      </c>
      <c r="I458" s="154">
        <f t="shared" si="6"/>
        <v>100</v>
      </c>
    </row>
    <row r="459" spans="1:9" ht="14.25" customHeight="1">
      <c r="A459" s="88">
        <v>450</v>
      </c>
      <c r="B459" s="186" t="s">
        <v>124</v>
      </c>
      <c r="C459" s="187" t="s">
        <v>338</v>
      </c>
      <c r="D459" s="187" t="s">
        <v>292</v>
      </c>
      <c r="E459" s="187" t="s">
        <v>344</v>
      </c>
      <c r="F459" s="187" t="s">
        <v>345</v>
      </c>
      <c r="G459" s="152">
        <v>6200</v>
      </c>
      <c r="H459" s="153">
        <v>6200</v>
      </c>
      <c r="I459" s="154">
        <f aca="true" t="shared" si="7" ref="I459:I522">H459/G459*100</f>
        <v>100</v>
      </c>
    </row>
    <row r="460" spans="1:9" ht="14.25" customHeight="1">
      <c r="A460" s="88">
        <v>451</v>
      </c>
      <c r="B460" s="186" t="s">
        <v>904</v>
      </c>
      <c r="C460" s="187" t="s">
        <v>338</v>
      </c>
      <c r="D460" s="187" t="s">
        <v>346</v>
      </c>
      <c r="E460" s="187" t="s">
        <v>344</v>
      </c>
      <c r="F460" s="187" t="s">
        <v>345</v>
      </c>
      <c r="G460" s="152">
        <v>6200</v>
      </c>
      <c r="H460" s="153">
        <v>6200</v>
      </c>
      <c r="I460" s="154">
        <f t="shared" si="7"/>
        <v>100</v>
      </c>
    </row>
    <row r="461" spans="1:9" ht="25.5">
      <c r="A461" s="88">
        <v>452</v>
      </c>
      <c r="B461" s="151" t="s">
        <v>972</v>
      </c>
      <c r="C461" s="142" t="s">
        <v>338</v>
      </c>
      <c r="D461" s="142" t="s">
        <v>346</v>
      </c>
      <c r="E461" s="142" t="s">
        <v>973</v>
      </c>
      <c r="F461" s="142" t="s">
        <v>345</v>
      </c>
      <c r="G461" s="152">
        <v>6200</v>
      </c>
      <c r="H461" s="153">
        <v>6200</v>
      </c>
      <c r="I461" s="154">
        <f t="shared" si="7"/>
        <v>100</v>
      </c>
    </row>
    <row r="462" spans="1:9" ht="29.25" customHeight="1">
      <c r="A462" s="88">
        <v>453</v>
      </c>
      <c r="B462" s="151" t="s">
        <v>974</v>
      </c>
      <c r="C462" s="142" t="s">
        <v>338</v>
      </c>
      <c r="D462" s="142" t="s">
        <v>346</v>
      </c>
      <c r="E462" s="142" t="s">
        <v>975</v>
      </c>
      <c r="F462" s="142" t="s">
        <v>345</v>
      </c>
      <c r="G462" s="152">
        <v>6200</v>
      </c>
      <c r="H462" s="153">
        <v>6200</v>
      </c>
      <c r="I462" s="154">
        <f t="shared" si="7"/>
        <v>100</v>
      </c>
    </row>
    <row r="463" spans="1:9" ht="12.75">
      <c r="A463" s="88">
        <v>454</v>
      </c>
      <c r="B463" s="151" t="s">
        <v>905</v>
      </c>
      <c r="C463" s="142" t="s">
        <v>338</v>
      </c>
      <c r="D463" s="142" t="s">
        <v>346</v>
      </c>
      <c r="E463" s="142" t="s">
        <v>976</v>
      </c>
      <c r="F463" s="142" t="s">
        <v>345</v>
      </c>
      <c r="G463" s="152">
        <v>6200</v>
      </c>
      <c r="H463" s="153">
        <v>6200</v>
      </c>
      <c r="I463" s="154">
        <f t="shared" si="7"/>
        <v>100</v>
      </c>
    </row>
    <row r="464" spans="1:9" ht="16.5" customHeight="1">
      <c r="A464" s="88">
        <v>455</v>
      </c>
      <c r="B464" s="151" t="s">
        <v>1063</v>
      </c>
      <c r="C464" s="142" t="s">
        <v>338</v>
      </c>
      <c r="D464" s="142" t="s">
        <v>346</v>
      </c>
      <c r="E464" s="142" t="s">
        <v>976</v>
      </c>
      <c r="F464" s="142" t="s">
        <v>267</v>
      </c>
      <c r="G464" s="152">
        <v>6200</v>
      </c>
      <c r="H464" s="153">
        <v>6200</v>
      </c>
      <c r="I464" s="154">
        <f t="shared" si="7"/>
        <v>100</v>
      </c>
    </row>
    <row r="465" spans="1:9" ht="15" customHeight="1">
      <c r="A465" s="88">
        <v>456</v>
      </c>
      <c r="B465" s="186" t="s">
        <v>142</v>
      </c>
      <c r="C465" s="187" t="s">
        <v>338</v>
      </c>
      <c r="D465" s="187" t="s">
        <v>293</v>
      </c>
      <c r="E465" s="187" t="s">
        <v>344</v>
      </c>
      <c r="F465" s="187" t="s">
        <v>345</v>
      </c>
      <c r="G465" s="152">
        <v>591810.44</v>
      </c>
      <c r="H465" s="153">
        <v>591810.44</v>
      </c>
      <c r="I465" s="154">
        <f t="shared" si="7"/>
        <v>100</v>
      </c>
    </row>
    <row r="466" spans="1:9" ht="12.75">
      <c r="A466" s="88">
        <v>457</v>
      </c>
      <c r="B466" s="186" t="s">
        <v>151</v>
      </c>
      <c r="C466" s="187" t="s">
        <v>338</v>
      </c>
      <c r="D466" s="187" t="s">
        <v>261</v>
      </c>
      <c r="E466" s="187" t="s">
        <v>344</v>
      </c>
      <c r="F466" s="187" t="s">
        <v>345</v>
      </c>
      <c r="G466" s="152">
        <v>591810.44</v>
      </c>
      <c r="H466" s="153">
        <v>591810.44</v>
      </c>
      <c r="I466" s="154">
        <f t="shared" si="7"/>
        <v>100</v>
      </c>
    </row>
    <row r="467" spans="1:9" ht="25.5">
      <c r="A467" s="88">
        <v>458</v>
      </c>
      <c r="B467" s="151" t="s">
        <v>977</v>
      </c>
      <c r="C467" s="142" t="s">
        <v>338</v>
      </c>
      <c r="D467" s="142" t="s">
        <v>261</v>
      </c>
      <c r="E467" s="142" t="s">
        <v>978</v>
      </c>
      <c r="F467" s="142" t="s">
        <v>345</v>
      </c>
      <c r="G467" s="152">
        <v>591810.44</v>
      </c>
      <c r="H467" s="153">
        <v>591810.44</v>
      </c>
      <c r="I467" s="154">
        <f t="shared" si="7"/>
        <v>100</v>
      </c>
    </row>
    <row r="468" spans="1:9" ht="27.75" customHeight="1">
      <c r="A468" s="88">
        <v>459</v>
      </c>
      <c r="B468" s="151" t="s">
        <v>979</v>
      </c>
      <c r="C468" s="142" t="s">
        <v>338</v>
      </c>
      <c r="D468" s="142" t="s">
        <v>261</v>
      </c>
      <c r="E468" s="142" t="s">
        <v>980</v>
      </c>
      <c r="F468" s="142" t="s">
        <v>345</v>
      </c>
      <c r="G468" s="152">
        <v>591810.44</v>
      </c>
      <c r="H468" s="153">
        <v>591810.44</v>
      </c>
      <c r="I468" s="154">
        <f t="shared" si="7"/>
        <v>100</v>
      </c>
    </row>
    <row r="469" spans="1:9" ht="15" customHeight="1">
      <c r="A469" s="88">
        <v>460</v>
      </c>
      <c r="B469" s="151" t="s">
        <v>161</v>
      </c>
      <c r="C469" s="142" t="s">
        <v>338</v>
      </c>
      <c r="D469" s="142" t="s">
        <v>261</v>
      </c>
      <c r="E469" s="142" t="s">
        <v>981</v>
      </c>
      <c r="F469" s="142" t="s">
        <v>345</v>
      </c>
      <c r="G469" s="152">
        <v>427534.4</v>
      </c>
      <c r="H469" s="153">
        <v>427534.4</v>
      </c>
      <c r="I469" s="154">
        <f t="shared" si="7"/>
        <v>100</v>
      </c>
    </row>
    <row r="470" spans="1:9" ht="15" customHeight="1">
      <c r="A470" s="88">
        <v>461</v>
      </c>
      <c r="B470" s="151" t="s">
        <v>1063</v>
      </c>
      <c r="C470" s="142" t="s">
        <v>338</v>
      </c>
      <c r="D470" s="142" t="s">
        <v>261</v>
      </c>
      <c r="E470" s="142" t="s">
        <v>981</v>
      </c>
      <c r="F470" s="142" t="s">
        <v>267</v>
      </c>
      <c r="G470" s="152">
        <v>427534.4</v>
      </c>
      <c r="H470" s="153">
        <v>427534.4</v>
      </c>
      <c r="I470" s="154">
        <f t="shared" si="7"/>
        <v>100</v>
      </c>
    </row>
    <row r="471" spans="1:9" ht="17.25" customHeight="1">
      <c r="A471" s="88">
        <v>462</v>
      </c>
      <c r="B471" s="151" t="s">
        <v>162</v>
      </c>
      <c r="C471" s="142" t="s">
        <v>338</v>
      </c>
      <c r="D471" s="142" t="s">
        <v>261</v>
      </c>
      <c r="E471" s="142" t="s">
        <v>982</v>
      </c>
      <c r="F471" s="142" t="s">
        <v>345</v>
      </c>
      <c r="G471" s="152">
        <v>164276.04</v>
      </c>
      <c r="H471" s="153">
        <v>164276.04</v>
      </c>
      <c r="I471" s="154">
        <f t="shared" si="7"/>
        <v>100</v>
      </c>
    </row>
    <row r="472" spans="1:9" ht="14.25" customHeight="1">
      <c r="A472" s="88">
        <v>463</v>
      </c>
      <c r="B472" s="151" t="s">
        <v>1063</v>
      </c>
      <c r="C472" s="142" t="s">
        <v>338</v>
      </c>
      <c r="D472" s="142" t="s">
        <v>261</v>
      </c>
      <c r="E472" s="142" t="s">
        <v>982</v>
      </c>
      <c r="F472" s="142" t="s">
        <v>267</v>
      </c>
      <c r="G472" s="152">
        <v>164276.04</v>
      </c>
      <c r="H472" s="153">
        <v>164276.04</v>
      </c>
      <c r="I472" s="154">
        <f t="shared" si="7"/>
        <v>100</v>
      </c>
    </row>
    <row r="473" spans="1:9" ht="12.75">
      <c r="A473" s="88">
        <v>464</v>
      </c>
      <c r="B473" s="186" t="s">
        <v>915</v>
      </c>
      <c r="C473" s="187" t="s">
        <v>338</v>
      </c>
      <c r="D473" s="187" t="s">
        <v>349</v>
      </c>
      <c r="E473" s="187" t="s">
        <v>344</v>
      </c>
      <c r="F473" s="187" t="s">
        <v>345</v>
      </c>
      <c r="G473" s="152">
        <v>188000</v>
      </c>
      <c r="H473" s="153">
        <v>188000</v>
      </c>
      <c r="I473" s="154">
        <f t="shared" si="7"/>
        <v>100</v>
      </c>
    </row>
    <row r="474" spans="1:9" ht="12.75">
      <c r="A474" s="88">
        <v>465</v>
      </c>
      <c r="B474" s="186" t="s">
        <v>197</v>
      </c>
      <c r="C474" s="187" t="s">
        <v>338</v>
      </c>
      <c r="D474" s="187" t="s">
        <v>396</v>
      </c>
      <c r="E474" s="187" t="s">
        <v>344</v>
      </c>
      <c r="F474" s="187" t="s">
        <v>345</v>
      </c>
      <c r="G474" s="152">
        <v>188000</v>
      </c>
      <c r="H474" s="153">
        <v>188000</v>
      </c>
      <c r="I474" s="154">
        <f t="shared" si="7"/>
        <v>100</v>
      </c>
    </row>
    <row r="475" spans="1:9" ht="27" customHeight="1">
      <c r="A475" s="88">
        <v>466</v>
      </c>
      <c r="B475" s="151" t="s">
        <v>983</v>
      </c>
      <c r="C475" s="142" t="s">
        <v>338</v>
      </c>
      <c r="D475" s="142" t="s">
        <v>396</v>
      </c>
      <c r="E475" s="142" t="s">
        <v>984</v>
      </c>
      <c r="F475" s="142" t="s">
        <v>345</v>
      </c>
      <c r="G475" s="152">
        <v>188000</v>
      </c>
      <c r="H475" s="153">
        <v>188000</v>
      </c>
      <c r="I475" s="154">
        <f t="shared" si="7"/>
        <v>100</v>
      </c>
    </row>
    <row r="476" spans="1:9" ht="29.25" customHeight="1">
      <c r="A476" s="88">
        <v>467</v>
      </c>
      <c r="B476" s="151" t="s">
        <v>985</v>
      </c>
      <c r="C476" s="142" t="s">
        <v>338</v>
      </c>
      <c r="D476" s="142" t="s">
        <v>396</v>
      </c>
      <c r="E476" s="142" t="s">
        <v>986</v>
      </c>
      <c r="F476" s="142" t="s">
        <v>345</v>
      </c>
      <c r="G476" s="152">
        <v>188000</v>
      </c>
      <c r="H476" s="153">
        <v>188000</v>
      </c>
      <c r="I476" s="154">
        <f t="shared" si="7"/>
        <v>100</v>
      </c>
    </row>
    <row r="477" spans="1:9" ht="25.5">
      <c r="A477" s="88">
        <v>468</v>
      </c>
      <c r="B477" s="151" t="s">
        <v>199</v>
      </c>
      <c r="C477" s="142" t="s">
        <v>338</v>
      </c>
      <c r="D477" s="142" t="s">
        <v>396</v>
      </c>
      <c r="E477" s="142" t="s">
        <v>987</v>
      </c>
      <c r="F477" s="142" t="s">
        <v>345</v>
      </c>
      <c r="G477" s="152">
        <v>60000</v>
      </c>
      <c r="H477" s="153">
        <v>60000</v>
      </c>
      <c r="I477" s="154">
        <f t="shared" si="7"/>
        <v>100</v>
      </c>
    </row>
    <row r="478" spans="1:9" ht="12.75" customHeight="1">
      <c r="A478" s="88">
        <v>469</v>
      </c>
      <c r="B478" s="151" t="s">
        <v>1063</v>
      </c>
      <c r="C478" s="142" t="s">
        <v>338</v>
      </c>
      <c r="D478" s="142" t="s">
        <v>396</v>
      </c>
      <c r="E478" s="142" t="s">
        <v>987</v>
      </c>
      <c r="F478" s="142" t="s">
        <v>267</v>
      </c>
      <c r="G478" s="152">
        <v>60000</v>
      </c>
      <c r="H478" s="153">
        <v>60000</v>
      </c>
      <c r="I478" s="154">
        <f t="shared" si="7"/>
        <v>100</v>
      </c>
    </row>
    <row r="479" spans="1:9" ht="12.75">
      <c r="A479" s="88">
        <v>470</v>
      </c>
      <c r="B479" s="151" t="s">
        <v>200</v>
      </c>
      <c r="C479" s="142" t="s">
        <v>338</v>
      </c>
      <c r="D479" s="142" t="s">
        <v>396</v>
      </c>
      <c r="E479" s="142" t="s">
        <v>988</v>
      </c>
      <c r="F479" s="142" t="s">
        <v>345</v>
      </c>
      <c r="G479" s="152">
        <v>103000</v>
      </c>
      <c r="H479" s="153">
        <v>103000</v>
      </c>
      <c r="I479" s="154">
        <f t="shared" si="7"/>
        <v>100</v>
      </c>
    </row>
    <row r="480" spans="1:9" ht="15" customHeight="1">
      <c r="A480" s="88">
        <v>471</v>
      </c>
      <c r="B480" s="151" t="s">
        <v>1063</v>
      </c>
      <c r="C480" s="142" t="s">
        <v>338</v>
      </c>
      <c r="D480" s="142" t="s">
        <v>396</v>
      </c>
      <c r="E480" s="142" t="s">
        <v>988</v>
      </c>
      <c r="F480" s="142" t="s">
        <v>267</v>
      </c>
      <c r="G480" s="152">
        <v>103000</v>
      </c>
      <c r="H480" s="153">
        <v>103000</v>
      </c>
      <c r="I480" s="154">
        <f t="shared" si="7"/>
        <v>100</v>
      </c>
    </row>
    <row r="481" spans="1:9" ht="26.25" customHeight="1">
      <c r="A481" s="88">
        <v>472</v>
      </c>
      <c r="B481" s="151" t="s">
        <v>657</v>
      </c>
      <c r="C481" s="142" t="s">
        <v>338</v>
      </c>
      <c r="D481" s="142" t="s">
        <v>396</v>
      </c>
      <c r="E481" s="142" t="s">
        <v>989</v>
      </c>
      <c r="F481" s="142" t="s">
        <v>345</v>
      </c>
      <c r="G481" s="152">
        <v>25000</v>
      </c>
      <c r="H481" s="153">
        <v>25000</v>
      </c>
      <c r="I481" s="154">
        <f t="shared" si="7"/>
        <v>100</v>
      </c>
    </row>
    <row r="482" spans="1:9" ht="25.5">
      <c r="A482" s="88">
        <v>473</v>
      </c>
      <c r="B482" s="151" t="s">
        <v>188</v>
      </c>
      <c r="C482" s="142" t="s">
        <v>338</v>
      </c>
      <c r="D482" s="142" t="s">
        <v>396</v>
      </c>
      <c r="E482" s="142" t="s">
        <v>989</v>
      </c>
      <c r="F482" s="142" t="s">
        <v>990</v>
      </c>
      <c r="G482" s="152">
        <v>25000</v>
      </c>
      <c r="H482" s="153">
        <v>25000</v>
      </c>
      <c r="I482" s="154">
        <f t="shared" si="7"/>
        <v>100</v>
      </c>
    </row>
    <row r="483" spans="1:9" ht="25.5">
      <c r="A483" s="88">
        <v>474</v>
      </c>
      <c r="B483" s="186" t="s">
        <v>920</v>
      </c>
      <c r="C483" s="187" t="s">
        <v>340</v>
      </c>
      <c r="D483" s="187" t="s">
        <v>393</v>
      </c>
      <c r="E483" s="187" t="s">
        <v>344</v>
      </c>
      <c r="F483" s="187" t="s">
        <v>345</v>
      </c>
      <c r="G483" s="152">
        <v>1654976.97</v>
      </c>
      <c r="H483" s="153">
        <v>1550828.84</v>
      </c>
      <c r="I483" s="154">
        <f t="shared" si="7"/>
        <v>93.70697406139736</v>
      </c>
    </row>
    <row r="484" spans="1:9" ht="17.25" customHeight="1">
      <c r="A484" s="88">
        <v>475</v>
      </c>
      <c r="B484" s="186" t="s">
        <v>900</v>
      </c>
      <c r="C484" s="187" t="s">
        <v>340</v>
      </c>
      <c r="D484" s="187" t="s">
        <v>290</v>
      </c>
      <c r="E484" s="187" t="s">
        <v>344</v>
      </c>
      <c r="F484" s="187" t="s">
        <v>345</v>
      </c>
      <c r="G484" s="152">
        <v>799862.5</v>
      </c>
      <c r="H484" s="153">
        <v>779379.04</v>
      </c>
      <c r="I484" s="154">
        <f t="shared" si="7"/>
        <v>97.4391273500133</v>
      </c>
    </row>
    <row r="485" spans="1:9" ht="38.25">
      <c r="A485" s="88">
        <v>476</v>
      </c>
      <c r="B485" s="186" t="s">
        <v>1068</v>
      </c>
      <c r="C485" s="187" t="s">
        <v>340</v>
      </c>
      <c r="D485" s="187" t="s">
        <v>394</v>
      </c>
      <c r="E485" s="187" t="s">
        <v>344</v>
      </c>
      <c r="F485" s="187" t="s">
        <v>345</v>
      </c>
      <c r="G485" s="152">
        <v>707433.5</v>
      </c>
      <c r="H485" s="153">
        <v>686950.04</v>
      </c>
      <c r="I485" s="154">
        <f t="shared" si="7"/>
        <v>97.10453915456365</v>
      </c>
    </row>
    <row r="486" spans="1:9" ht="12.75">
      <c r="A486" s="88">
        <v>477</v>
      </c>
      <c r="B486" s="151" t="s">
        <v>1059</v>
      </c>
      <c r="C486" s="142" t="s">
        <v>340</v>
      </c>
      <c r="D486" s="142" t="s">
        <v>394</v>
      </c>
      <c r="E486" s="142" t="s">
        <v>967</v>
      </c>
      <c r="F486" s="142" t="s">
        <v>345</v>
      </c>
      <c r="G486" s="152">
        <v>707433.5</v>
      </c>
      <c r="H486" s="153">
        <v>686950.04</v>
      </c>
      <c r="I486" s="154">
        <f t="shared" si="7"/>
        <v>97.10453915456365</v>
      </c>
    </row>
    <row r="487" spans="1:9" ht="15.75" customHeight="1">
      <c r="A487" s="88">
        <v>478</v>
      </c>
      <c r="B487" s="151" t="s">
        <v>1072</v>
      </c>
      <c r="C487" s="142" t="s">
        <v>340</v>
      </c>
      <c r="D487" s="142" t="s">
        <v>394</v>
      </c>
      <c r="E487" s="142" t="s">
        <v>968</v>
      </c>
      <c r="F487" s="142" t="s">
        <v>345</v>
      </c>
      <c r="G487" s="152">
        <v>706770.78</v>
      </c>
      <c r="H487" s="153">
        <v>686287.32</v>
      </c>
      <c r="I487" s="154">
        <f t="shared" si="7"/>
        <v>97.10182415860484</v>
      </c>
    </row>
    <row r="488" spans="1:9" ht="25.5">
      <c r="A488" s="88">
        <v>479</v>
      </c>
      <c r="B488" s="151" t="s">
        <v>1057</v>
      </c>
      <c r="C488" s="142" t="s">
        <v>340</v>
      </c>
      <c r="D488" s="142" t="s">
        <v>394</v>
      </c>
      <c r="E488" s="142" t="s">
        <v>968</v>
      </c>
      <c r="F488" s="142" t="s">
        <v>264</v>
      </c>
      <c r="G488" s="152">
        <v>427636.97</v>
      </c>
      <c r="H488" s="153">
        <v>427528.31</v>
      </c>
      <c r="I488" s="154">
        <f t="shared" si="7"/>
        <v>99.97459059725355</v>
      </c>
    </row>
    <row r="489" spans="1:9" ht="25.5">
      <c r="A489" s="88">
        <v>480</v>
      </c>
      <c r="B489" s="151" t="s">
        <v>1062</v>
      </c>
      <c r="C489" s="142" t="s">
        <v>340</v>
      </c>
      <c r="D489" s="142" t="s">
        <v>394</v>
      </c>
      <c r="E489" s="142" t="s">
        <v>968</v>
      </c>
      <c r="F489" s="142" t="s">
        <v>266</v>
      </c>
      <c r="G489" s="152">
        <v>62489</v>
      </c>
      <c r="H489" s="153">
        <v>59440.04</v>
      </c>
      <c r="I489" s="154">
        <f t="shared" si="7"/>
        <v>95.12080526172606</v>
      </c>
    </row>
    <row r="490" spans="1:9" ht="15" customHeight="1">
      <c r="A490" s="88">
        <v>481</v>
      </c>
      <c r="B490" s="151" t="s">
        <v>1063</v>
      </c>
      <c r="C490" s="142" t="s">
        <v>340</v>
      </c>
      <c r="D490" s="142" t="s">
        <v>394</v>
      </c>
      <c r="E490" s="142" t="s">
        <v>968</v>
      </c>
      <c r="F490" s="142" t="s">
        <v>267</v>
      </c>
      <c r="G490" s="152">
        <v>215144.81</v>
      </c>
      <c r="H490" s="153">
        <v>198138.29</v>
      </c>
      <c r="I490" s="154">
        <f t="shared" si="7"/>
        <v>92.09531477891566</v>
      </c>
    </row>
    <row r="491" spans="1:9" ht="12.75">
      <c r="A491" s="88">
        <v>482</v>
      </c>
      <c r="B491" s="151" t="s">
        <v>1071</v>
      </c>
      <c r="C491" s="142" t="s">
        <v>340</v>
      </c>
      <c r="D491" s="142" t="s">
        <v>394</v>
      </c>
      <c r="E491" s="142" t="s">
        <v>968</v>
      </c>
      <c r="F491" s="142" t="s">
        <v>271</v>
      </c>
      <c r="G491" s="152">
        <v>1500</v>
      </c>
      <c r="H491" s="153">
        <v>1180.68</v>
      </c>
      <c r="I491" s="154">
        <f t="shared" si="7"/>
        <v>78.712</v>
      </c>
    </row>
    <row r="492" spans="1:9" ht="25.5" customHeight="1">
      <c r="A492" s="88">
        <v>483</v>
      </c>
      <c r="B492" s="151" t="s">
        <v>1066</v>
      </c>
      <c r="C492" s="142" t="s">
        <v>340</v>
      </c>
      <c r="D492" s="142" t="s">
        <v>394</v>
      </c>
      <c r="E492" s="142" t="s">
        <v>969</v>
      </c>
      <c r="F492" s="142" t="s">
        <v>345</v>
      </c>
      <c r="G492" s="152">
        <v>662.72</v>
      </c>
      <c r="H492" s="153">
        <v>662.72</v>
      </c>
      <c r="I492" s="154">
        <f t="shared" si="7"/>
        <v>100</v>
      </c>
    </row>
    <row r="493" spans="1:9" ht="25.5" customHeight="1">
      <c r="A493" s="88">
        <v>484</v>
      </c>
      <c r="B493" s="151" t="s">
        <v>1062</v>
      </c>
      <c r="C493" s="142" t="s">
        <v>340</v>
      </c>
      <c r="D493" s="142" t="s">
        <v>394</v>
      </c>
      <c r="E493" s="142" t="s">
        <v>969</v>
      </c>
      <c r="F493" s="142" t="s">
        <v>266</v>
      </c>
      <c r="G493" s="152">
        <v>424.42</v>
      </c>
      <c r="H493" s="153">
        <v>424.42</v>
      </c>
      <c r="I493" s="154">
        <f t="shared" si="7"/>
        <v>100</v>
      </c>
    </row>
    <row r="494" spans="1:9" ht="16.5" customHeight="1">
      <c r="A494" s="88">
        <v>485</v>
      </c>
      <c r="B494" s="151" t="s">
        <v>1063</v>
      </c>
      <c r="C494" s="142" t="s">
        <v>340</v>
      </c>
      <c r="D494" s="142" t="s">
        <v>394</v>
      </c>
      <c r="E494" s="142" t="s">
        <v>969</v>
      </c>
      <c r="F494" s="142" t="s">
        <v>267</v>
      </c>
      <c r="G494" s="152">
        <v>238.3</v>
      </c>
      <c r="H494" s="153">
        <v>238.3</v>
      </c>
      <c r="I494" s="154">
        <f t="shared" si="7"/>
        <v>100</v>
      </c>
    </row>
    <row r="495" spans="1:9" ht="12.75">
      <c r="A495" s="88">
        <v>486</v>
      </c>
      <c r="B495" s="186" t="s">
        <v>1080</v>
      </c>
      <c r="C495" s="187" t="s">
        <v>340</v>
      </c>
      <c r="D495" s="187" t="s">
        <v>311</v>
      </c>
      <c r="E495" s="187" t="s">
        <v>344</v>
      </c>
      <c r="F495" s="187" t="s">
        <v>345</v>
      </c>
      <c r="G495" s="152">
        <v>92429</v>
      </c>
      <c r="H495" s="153">
        <v>92429</v>
      </c>
      <c r="I495" s="154">
        <f t="shared" si="7"/>
        <v>100</v>
      </c>
    </row>
    <row r="496" spans="1:9" ht="13.5" customHeight="1">
      <c r="A496" s="88">
        <v>487</v>
      </c>
      <c r="B496" s="151" t="s">
        <v>1059</v>
      </c>
      <c r="C496" s="142" t="s">
        <v>340</v>
      </c>
      <c r="D496" s="142" t="s">
        <v>311</v>
      </c>
      <c r="E496" s="142" t="s">
        <v>967</v>
      </c>
      <c r="F496" s="142" t="s">
        <v>345</v>
      </c>
      <c r="G496" s="152">
        <v>92429</v>
      </c>
      <c r="H496" s="153">
        <v>92429</v>
      </c>
      <c r="I496" s="154">
        <f t="shared" si="7"/>
        <v>100</v>
      </c>
    </row>
    <row r="497" spans="1:9" ht="25.5">
      <c r="A497" s="88">
        <v>488</v>
      </c>
      <c r="B497" s="151" t="s">
        <v>118</v>
      </c>
      <c r="C497" s="142" t="s">
        <v>340</v>
      </c>
      <c r="D497" s="142" t="s">
        <v>311</v>
      </c>
      <c r="E497" s="142" t="s">
        <v>970</v>
      </c>
      <c r="F497" s="142" t="s">
        <v>345</v>
      </c>
      <c r="G497" s="152">
        <v>92429</v>
      </c>
      <c r="H497" s="153">
        <v>92429</v>
      </c>
      <c r="I497" s="154">
        <f t="shared" si="7"/>
        <v>100</v>
      </c>
    </row>
    <row r="498" spans="1:9" ht="25.5">
      <c r="A498" s="88">
        <v>489</v>
      </c>
      <c r="B498" s="151" t="s">
        <v>1067</v>
      </c>
      <c r="C498" s="142" t="s">
        <v>340</v>
      </c>
      <c r="D498" s="142" t="s">
        <v>311</v>
      </c>
      <c r="E498" s="142" t="s">
        <v>970</v>
      </c>
      <c r="F498" s="142" t="s">
        <v>266</v>
      </c>
      <c r="G498" s="152">
        <v>6300</v>
      </c>
      <c r="H498" s="153">
        <v>6300</v>
      </c>
      <c r="I498" s="154">
        <f t="shared" si="7"/>
        <v>100</v>
      </c>
    </row>
    <row r="499" spans="1:9" ht="14.25" customHeight="1">
      <c r="A499" s="88">
        <v>490</v>
      </c>
      <c r="B499" s="151" t="s">
        <v>1063</v>
      </c>
      <c r="C499" s="142" t="s">
        <v>340</v>
      </c>
      <c r="D499" s="142" t="s">
        <v>311</v>
      </c>
      <c r="E499" s="142" t="s">
        <v>970</v>
      </c>
      <c r="F499" s="142" t="s">
        <v>267</v>
      </c>
      <c r="G499" s="152">
        <v>86129</v>
      </c>
      <c r="H499" s="153">
        <v>86129</v>
      </c>
      <c r="I499" s="154">
        <f t="shared" si="7"/>
        <v>100</v>
      </c>
    </row>
    <row r="500" spans="1:9" ht="12.75" customHeight="1">
      <c r="A500" s="88">
        <v>491</v>
      </c>
      <c r="B500" s="186" t="s">
        <v>124</v>
      </c>
      <c r="C500" s="187" t="s">
        <v>340</v>
      </c>
      <c r="D500" s="187" t="s">
        <v>292</v>
      </c>
      <c r="E500" s="187" t="s">
        <v>344</v>
      </c>
      <c r="F500" s="187" t="s">
        <v>345</v>
      </c>
      <c r="G500" s="152">
        <v>6500</v>
      </c>
      <c r="H500" s="153">
        <v>6500</v>
      </c>
      <c r="I500" s="154">
        <f t="shared" si="7"/>
        <v>100</v>
      </c>
    </row>
    <row r="501" spans="1:9" ht="12.75">
      <c r="A501" s="88">
        <v>492</v>
      </c>
      <c r="B501" s="186" t="s">
        <v>904</v>
      </c>
      <c r="C501" s="187" t="s">
        <v>340</v>
      </c>
      <c r="D501" s="187" t="s">
        <v>346</v>
      </c>
      <c r="E501" s="187" t="s">
        <v>344</v>
      </c>
      <c r="F501" s="187" t="s">
        <v>345</v>
      </c>
      <c r="G501" s="152">
        <v>6500</v>
      </c>
      <c r="H501" s="153">
        <v>6500</v>
      </c>
      <c r="I501" s="154">
        <f t="shared" si="7"/>
        <v>100</v>
      </c>
    </row>
    <row r="502" spans="1:9" ht="25.5">
      <c r="A502" s="88">
        <v>493</v>
      </c>
      <c r="B502" s="151" t="s">
        <v>972</v>
      </c>
      <c r="C502" s="142" t="s">
        <v>340</v>
      </c>
      <c r="D502" s="142" t="s">
        <v>346</v>
      </c>
      <c r="E502" s="142" t="s">
        <v>973</v>
      </c>
      <c r="F502" s="142" t="s">
        <v>345</v>
      </c>
      <c r="G502" s="152">
        <v>6500</v>
      </c>
      <c r="H502" s="153">
        <v>6500</v>
      </c>
      <c r="I502" s="154">
        <f t="shared" si="7"/>
        <v>100</v>
      </c>
    </row>
    <row r="503" spans="1:9" ht="25.5">
      <c r="A503" s="88">
        <v>494</v>
      </c>
      <c r="B503" s="151" t="s">
        <v>974</v>
      </c>
      <c r="C503" s="142" t="s">
        <v>340</v>
      </c>
      <c r="D503" s="142" t="s">
        <v>346</v>
      </c>
      <c r="E503" s="142" t="s">
        <v>975</v>
      </c>
      <c r="F503" s="142" t="s">
        <v>345</v>
      </c>
      <c r="G503" s="152">
        <v>6500</v>
      </c>
      <c r="H503" s="153">
        <v>6500</v>
      </c>
      <c r="I503" s="154">
        <f t="shared" si="7"/>
        <v>100</v>
      </c>
    </row>
    <row r="504" spans="1:9" ht="15.75" customHeight="1">
      <c r="A504" s="88">
        <v>495</v>
      </c>
      <c r="B504" s="151" t="s">
        <v>905</v>
      </c>
      <c r="C504" s="142" t="s">
        <v>340</v>
      </c>
      <c r="D504" s="142" t="s">
        <v>346</v>
      </c>
      <c r="E504" s="142" t="s">
        <v>976</v>
      </c>
      <c r="F504" s="142" t="s">
        <v>345</v>
      </c>
      <c r="G504" s="152">
        <v>6500</v>
      </c>
      <c r="H504" s="153">
        <v>6500</v>
      </c>
      <c r="I504" s="154">
        <f t="shared" si="7"/>
        <v>100</v>
      </c>
    </row>
    <row r="505" spans="1:9" ht="15" customHeight="1">
      <c r="A505" s="88">
        <v>496</v>
      </c>
      <c r="B505" s="151" t="s">
        <v>1063</v>
      </c>
      <c r="C505" s="142" t="s">
        <v>340</v>
      </c>
      <c r="D505" s="142" t="s">
        <v>346</v>
      </c>
      <c r="E505" s="142" t="s">
        <v>976</v>
      </c>
      <c r="F505" s="142" t="s">
        <v>267</v>
      </c>
      <c r="G505" s="152">
        <v>6500</v>
      </c>
      <c r="H505" s="153">
        <v>6500</v>
      </c>
      <c r="I505" s="154">
        <f t="shared" si="7"/>
        <v>100</v>
      </c>
    </row>
    <row r="506" spans="1:9" ht="12.75">
      <c r="A506" s="88">
        <v>497</v>
      </c>
      <c r="B506" s="186" t="s">
        <v>142</v>
      </c>
      <c r="C506" s="187" t="s">
        <v>340</v>
      </c>
      <c r="D506" s="187" t="s">
        <v>293</v>
      </c>
      <c r="E506" s="187" t="s">
        <v>344</v>
      </c>
      <c r="F506" s="187" t="s">
        <v>345</v>
      </c>
      <c r="G506" s="152">
        <v>431686.31</v>
      </c>
      <c r="H506" s="153">
        <v>425021.64</v>
      </c>
      <c r="I506" s="154">
        <f t="shared" si="7"/>
        <v>98.45613125883006</v>
      </c>
    </row>
    <row r="507" spans="1:9" ht="15" customHeight="1">
      <c r="A507" s="88">
        <v>498</v>
      </c>
      <c r="B507" s="186" t="s">
        <v>151</v>
      </c>
      <c r="C507" s="187" t="s">
        <v>340</v>
      </c>
      <c r="D507" s="187" t="s">
        <v>261</v>
      </c>
      <c r="E507" s="187" t="s">
        <v>344</v>
      </c>
      <c r="F507" s="187" t="s">
        <v>345</v>
      </c>
      <c r="G507" s="152">
        <v>431686.31</v>
      </c>
      <c r="H507" s="153">
        <v>425021.64</v>
      </c>
      <c r="I507" s="154">
        <f t="shared" si="7"/>
        <v>98.45613125883006</v>
      </c>
    </row>
    <row r="508" spans="1:9" ht="25.5">
      <c r="A508" s="88">
        <v>499</v>
      </c>
      <c r="B508" s="151" t="s">
        <v>977</v>
      </c>
      <c r="C508" s="142" t="s">
        <v>340</v>
      </c>
      <c r="D508" s="142" t="s">
        <v>261</v>
      </c>
      <c r="E508" s="142" t="s">
        <v>978</v>
      </c>
      <c r="F508" s="142" t="s">
        <v>345</v>
      </c>
      <c r="G508" s="152">
        <v>429000</v>
      </c>
      <c r="H508" s="153">
        <v>422335.33</v>
      </c>
      <c r="I508" s="154">
        <f t="shared" si="7"/>
        <v>98.44646386946387</v>
      </c>
    </row>
    <row r="509" spans="1:9" ht="25.5">
      <c r="A509" s="88">
        <v>500</v>
      </c>
      <c r="B509" s="151" t="s">
        <v>979</v>
      </c>
      <c r="C509" s="142" t="s">
        <v>340</v>
      </c>
      <c r="D509" s="142" t="s">
        <v>261</v>
      </c>
      <c r="E509" s="142" t="s">
        <v>980</v>
      </c>
      <c r="F509" s="142" t="s">
        <v>345</v>
      </c>
      <c r="G509" s="152">
        <v>429000</v>
      </c>
      <c r="H509" s="153">
        <v>422335.33</v>
      </c>
      <c r="I509" s="154">
        <f t="shared" si="7"/>
        <v>98.44646386946387</v>
      </c>
    </row>
    <row r="510" spans="1:9" ht="12.75" customHeight="1">
      <c r="A510" s="88">
        <v>501</v>
      </c>
      <c r="B510" s="151" t="s">
        <v>161</v>
      </c>
      <c r="C510" s="142" t="s">
        <v>340</v>
      </c>
      <c r="D510" s="142" t="s">
        <v>261</v>
      </c>
      <c r="E510" s="142" t="s">
        <v>981</v>
      </c>
      <c r="F510" s="142" t="s">
        <v>345</v>
      </c>
      <c r="G510" s="152">
        <v>252000</v>
      </c>
      <c r="H510" s="153">
        <v>252000</v>
      </c>
      <c r="I510" s="154">
        <f t="shared" si="7"/>
        <v>100</v>
      </c>
    </row>
    <row r="511" spans="1:9" ht="13.5" customHeight="1">
      <c r="A511" s="88">
        <v>502</v>
      </c>
      <c r="B511" s="151" t="s">
        <v>1063</v>
      </c>
      <c r="C511" s="142" t="s">
        <v>340</v>
      </c>
      <c r="D511" s="142" t="s">
        <v>261</v>
      </c>
      <c r="E511" s="142" t="s">
        <v>981</v>
      </c>
      <c r="F511" s="142" t="s">
        <v>267</v>
      </c>
      <c r="G511" s="152">
        <v>252000</v>
      </c>
      <c r="H511" s="153">
        <v>252000</v>
      </c>
      <c r="I511" s="154">
        <f t="shared" si="7"/>
        <v>100</v>
      </c>
    </row>
    <row r="512" spans="1:9" ht="15.75" customHeight="1">
      <c r="A512" s="88">
        <v>503</v>
      </c>
      <c r="B512" s="151" t="s">
        <v>162</v>
      </c>
      <c r="C512" s="142" t="s">
        <v>340</v>
      </c>
      <c r="D512" s="142" t="s">
        <v>261</v>
      </c>
      <c r="E512" s="142" t="s">
        <v>982</v>
      </c>
      <c r="F512" s="142" t="s">
        <v>345</v>
      </c>
      <c r="G512" s="152">
        <v>177000</v>
      </c>
      <c r="H512" s="153">
        <v>170335.33</v>
      </c>
      <c r="I512" s="154">
        <f t="shared" si="7"/>
        <v>96.23464971751412</v>
      </c>
    </row>
    <row r="513" spans="1:9" ht="17.25" customHeight="1">
      <c r="A513" s="88">
        <v>504</v>
      </c>
      <c r="B513" s="151" t="s">
        <v>1063</v>
      </c>
      <c r="C513" s="142" t="s">
        <v>340</v>
      </c>
      <c r="D513" s="142" t="s">
        <v>261</v>
      </c>
      <c r="E513" s="142" t="s">
        <v>982</v>
      </c>
      <c r="F513" s="142" t="s">
        <v>267</v>
      </c>
      <c r="G513" s="152">
        <v>177000</v>
      </c>
      <c r="H513" s="153">
        <v>170335.33</v>
      </c>
      <c r="I513" s="154">
        <f t="shared" si="7"/>
        <v>96.23464971751412</v>
      </c>
    </row>
    <row r="514" spans="1:9" ht="12.75">
      <c r="A514" s="88">
        <v>505</v>
      </c>
      <c r="B514" s="151" t="s">
        <v>1059</v>
      </c>
      <c r="C514" s="142" t="s">
        <v>340</v>
      </c>
      <c r="D514" s="142" t="s">
        <v>261</v>
      </c>
      <c r="E514" s="142" t="s">
        <v>967</v>
      </c>
      <c r="F514" s="142" t="s">
        <v>345</v>
      </c>
      <c r="G514" s="152">
        <v>2686.31</v>
      </c>
      <c r="H514" s="153">
        <v>2686.31</v>
      </c>
      <c r="I514" s="154">
        <f t="shared" si="7"/>
        <v>100</v>
      </c>
    </row>
    <row r="515" spans="1:9" ht="25.5" customHeight="1">
      <c r="A515" s="88">
        <v>506</v>
      </c>
      <c r="B515" s="151" t="s">
        <v>1066</v>
      </c>
      <c r="C515" s="142" t="s">
        <v>340</v>
      </c>
      <c r="D515" s="142" t="s">
        <v>261</v>
      </c>
      <c r="E515" s="142" t="s">
        <v>969</v>
      </c>
      <c r="F515" s="142" t="s">
        <v>345</v>
      </c>
      <c r="G515" s="152">
        <v>2686.31</v>
      </c>
      <c r="H515" s="153">
        <v>2686.31</v>
      </c>
      <c r="I515" s="154">
        <f t="shared" si="7"/>
        <v>100</v>
      </c>
    </row>
    <row r="516" spans="1:9" ht="14.25" customHeight="1">
      <c r="A516" s="88">
        <v>507</v>
      </c>
      <c r="B516" s="151" t="s">
        <v>1063</v>
      </c>
      <c r="C516" s="142" t="s">
        <v>340</v>
      </c>
      <c r="D516" s="142" t="s">
        <v>261</v>
      </c>
      <c r="E516" s="142" t="s">
        <v>969</v>
      </c>
      <c r="F516" s="142" t="s">
        <v>267</v>
      </c>
      <c r="G516" s="152">
        <v>2686.31</v>
      </c>
      <c r="H516" s="153">
        <v>2686.31</v>
      </c>
      <c r="I516" s="154">
        <f t="shared" si="7"/>
        <v>100</v>
      </c>
    </row>
    <row r="517" spans="1:9" ht="12.75">
      <c r="A517" s="88">
        <v>508</v>
      </c>
      <c r="B517" s="186" t="s">
        <v>174</v>
      </c>
      <c r="C517" s="187" t="s">
        <v>340</v>
      </c>
      <c r="D517" s="187" t="s">
        <v>349</v>
      </c>
      <c r="E517" s="187" t="s">
        <v>344</v>
      </c>
      <c r="F517" s="187" t="s">
        <v>345</v>
      </c>
      <c r="G517" s="152">
        <v>411928.16</v>
      </c>
      <c r="H517" s="153">
        <v>334928.16</v>
      </c>
      <c r="I517" s="154">
        <f t="shared" si="7"/>
        <v>81.30742020647483</v>
      </c>
    </row>
    <row r="518" spans="1:9" ht="12.75">
      <c r="A518" s="88">
        <v>509</v>
      </c>
      <c r="B518" s="186" t="s">
        <v>197</v>
      </c>
      <c r="C518" s="187" t="s">
        <v>340</v>
      </c>
      <c r="D518" s="187" t="s">
        <v>396</v>
      </c>
      <c r="E518" s="187" t="s">
        <v>344</v>
      </c>
      <c r="F518" s="187" t="s">
        <v>345</v>
      </c>
      <c r="G518" s="152">
        <v>411928.16</v>
      </c>
      <c r="H518" s="153">
        <v>334928.16</v>
      </c>
      <c r="I518" s="154">
        <f t="shared" si="7"/>
        <v>81.30742020647483</v>
      </c>
    </row>
    <row r="519" spans="1:9" ht="28.5" customHeight="1">
      <c r="A519" s="88">
        <v>510</v>
      </c>
      <c r="B519" s="151" t="s">
        <v>983</v>
      </c>
      <c r="C519" s="142" t="s">
        <v>340</v>
      </c>
      <c r="D519" s="142" t="s">
        <v>396</v>
      </c>
      <c r="E519" s="142" t="s">
        <v>984</v>
      </c>
      <c r="F519" s="142" t="s">
        <v>345</v>
      </c>
      <c r="G519" s="152">
        <v>411928.16</v>
      </c>
      <c r="H519" s="153">
        <v>334928.16</v>
      </c>
      <c r="I519" s="154">
        <f t="shared" si="7"/>
        <v>81.30742020647483</v>
      </c>
    </row>
    <row r="520" spans="1:9" ht="29.25" customHeight="1">
      <c r="A520" s="88">
        <v>511</v>
      </c>
      <c r="B520" s="151" t="s">
        <v>985</v>
      </c>
      <c r="C520" s="142" t="s">
        <v>340</v>
      </c>
      <c r="D520" s="142" t="s">
        <v>396</v>
      </c>
      <c r="E520" s="142" t="s">
        <v>986</v>
      </c>
      <c r="F520" s="142" t="s">
        <v>345</v>
      </c>
      <c r="G520" s="152">
        <v>411928.16</v>
      </c>
      <c r="H520" s="153">
        <v>334928.16</v>
      </c>
      <c r="I520" s="154">
        <f t="shared" si="7"/>
        <v>81.30742020647483</v>
      </c>
    </row>
    <row r="521" spans="1:9" ht="25.5">
      <c r="A521" s="88">
        <v>512</v>
      </c>
      <c r="B521" s="151" t="s">
        <v>199</v>
      </c>
      <c r="C521" s="142" t="s">
        <v>340</v>
      </c>
      <c r="D521" s="142" t="s">
        <v>396</v>
      </c>
      <c r="E521" s="142" t="s">
        <v>987</v>
      </c>
      <c r="F521" s="142" t="s">
        <v>345</v>
      </c>
      <c r="G521" s="152">
        <v>77000</v>
      </c>
      <c r="H521" s="153">
        <v>0</v>
      </c>
      <c r="I521" s="154">
        <f t="shared" si="7"/>
        <v>0</v>
      </c>
    </row>
    <row r="522" spans="1:9" ht="16.5" customHeight="1">
      <c r="A522" s="88">
        <v>513</v>
      </c>
      <c r="B522" s="151" t="s">
        <v>1063</v>
      </c>
      <c r="C522" s="142" t="s">
        <v>340</v>
      </c>
      <c r="D522" s="142" t="s">
        <v>396</v>
      </c>
      <c r="E522" s="142" t="s">
        <v>987</v>
      </c>
      <c r="F522" s="142" t="s">
        <v>267</v>
      </c>
      <c r="G522" s="152">
        <v>77000</v>
      </c>
      <c r="H522" s="153">
        <v>0</v>
      </c>
      <c r="I522" s="154">
        <f t="shared" si="7"/>
        <v>0</v>
      </c>
    </row>
    <row r="523" spans="1:9" ht="12.75">
      <c r="A523" s="88">
        <v>514</v>
      </c>
      <c r="B523" s="151" t="s">
        <v>200</v>
      </c>
      <c r="C523" s="142" t="s">
        <v>340</v>
      </c>
      <c r="D523" s="142" t="s">
        <v>396</v>
      </c>
      <c r="E523" s="142" t="s">
        <v>988</v>
      </c>
      <c r="F523" s="142" t="s">
        <v>345</v>
      </c>
      <c r="G523" s="152">
        <v>100000</v>
      </c>
      <c r="H523" s="153">
        <v>100000</v>
      </c>
      <c r="I523" s="154">
        <f aca="true" t="shared" si="8" ref="I523:I586">H523/G523*100</f>
        <v>100</v>
      </c>
    </row>
    <row r="524" spans="1:9" ht="15" customHeight="1">
      <c r="A524" s="88">
        <v>515</v>
      </c>
      <c r="B524" s="151" t="s">
        <v>1063</v>
      </c>
      <c r="C524" s="142" t="s">
        <v>340</v>
      </c>
      <c r="D524" s="142" t="s">
        <v>396</v>
      </c>
      <c r="E524" s="142" t="s">
        <v>988</v>
      </c>
      <c r="F524" s="142" t="s">
        <v>267</v>
      </c>
      <c r="G524" s="152">
        <v>100000</v>
      </c>
      <c r="H524" s="153">
        <v>100000</v>
      </c>
      <c r="I524" s="154">
        <f t="shared" si="8"/>
        <v>100</v>
      </c>
    </row>
    <row r="525" spans="1:9" ht="24.75" customHeight="1">
      <c r="A525" s="88">
        <v>516</v>
      </c>
      <c r="B525" s="151" t="s">
        <v>657</v>
      </c>
      <c r="C525" s="142" t="s">
        <v>340</v>
      </c>
      <c r="D525" s="142" t="s">
        <v>396</v>
      </c>
      <c r="E525" s="142" t="s">
        <v>989</v>
      </c>
      <c r="F525" s="142" t="s">
        <v>345</v>
      </c>
      <c r="G525" s="152">
        <v>234928.16</v>
      </c>
      <c r="H525" s="153">
        <v>234928.16</v>
      </c>
      <c r="I525" s="154">
        <f t="shared" si="8"/>
        <v>100</v>
      </c>
    </row>
    <row r="526" spans="1:9" ht="25.5">
      <c r="A526" s="88">
        <v>517</v>
      </c>
      <c r="B526" s="151" t="s">
        <v>188</v>
      </c>
      <c r="C526" s="142" t="s">
        <v>340</v>
      </c>
      <c r="D526" s="142" t="s">
        <v>396</v>
      </c>
      <c r="E526" s="142" t="s">
        <v>989</v>
      </c>
      <c r="F526" s="142" t="s">
        <v>990</v>
      </c>
      <c r="G526" s="152">
        <v>234928.16</v>
      </c>
      <c r="H526" s="153">
        <v>234928.16</v>
      </c>
      <c r="I526" s="154">
        <f t="shared" si="8"/>
        <v>100</v>
      </c>
    </row>
    <row r="527" spans="1:9" ht="12.75">
      <c r="A527" s="88">
        <v>518</v>
      </c>
      <c r="B527" s="186" t="s">
        <v>921</v>
      </c>
      <c r="C527" s="187" t="s">
        <v>340</v>
      </c>
      <c r="D527" s="187" t="s">
        <v>352</v>
      </c>
      <c r="E527" s="187" t="s">
        <v>344</v>
      </c>
      <c r="F527" s="187" t="s">
        <v>345</v>
      </c>
      <c r="G527" s="152">
        <v>5000</v>
      </c>
      <c r="H527" s="153">
        <v>5000</v>
      </c>
      <c r="I527" s="154">
        <f t="shared" si="8"/>
        <v>100</v>
      </c>
    </row>
    <row r="528" spans="1:9" ht="15" customHeight="1">
      <c r="A528" s="88">
        <v>519</v>
      </c>
      <c r="B528" s="186" t="s">
        <v>876</v>
      </c>
      <c r="C528" s="187" t="s">
        <v>340</v>
      </c>
      <c r="D528" s="187" t="s">
        <v>414</v>
      </c>
      <c r="E528" s="187" t="s">
        <v>344</v>
      </c>
      <c r="F528" s="187" t="s">
        <v>345</v>
      </c>
      <c r="G528" s="152">
        <v>5000</v>
      </c>
      <c r="H528" s="153">
        <v>5000</v>
      </c>
      <c r="I528" s="154">
        <f t="shared" si="8"/>
        <v>100</v>
      </c>
    </row>
    <row r="529" spans="1:9" ht="12.75" customHeight="1">
      <c r="A529" s="88">
        <v>520</v>
      </c>
      <c r="B529" s="151" t="s">
        <v>1059</v>
      </c>
      <c r="C529" s="142" t="s">
        <v>340</v>
      </c>
      <c r="D529" s="142" t="s">
        <v>414</v>
      </c>
      <c r="E529" s="142" t="s">
        <v>967</v>
      </c>
      <c r="F529" s="142" t="s">
        <v>345</v>
      </c>
      <c r="G529" s="152">
        <v>5000</v>
      </c>
      <c r="H529" s="153">
        <v>5000</v>
      </c>
      <c r="I529" s="154">
        <f t="shared" si="8"/>
        <v>100</v>
      </c>
    </row>
    <row r="530" spans="1:9" ht="12.75" customHeight="1">
      <c r="A530" s="88">
        <v>521</v>
      </c>
      <c r="B530" s="151" t="s">
        <v>1078</v>
      </c>
      <c r="C530" s="142" t="s">
        <v>340</v>
      </c>
      <c r="D530" s="142" t="s">
        <v>414</v>
      </c>
      <c r="E530" s="142" t="s">
        <v>996</v>
      </c>
      <c r="F530" s="142" t="s">
        <v>345</v>
      </c>
      <c r="G530" s="152">
        <v>5000</v>
      </c>
      <c r="H530" s="153">
        <v>5000</v>
      </c>
      <c r="I530" s="154">
        <f t="shared" si="8"/>
        <v>100</v>
      </c>
    </row>
    <row r="531" spans="1:9" ht="25.5" customHeight="1">
      <c r="A531" s="88">
        <v>522</v>
      </c>
      <c r="B531" s="151" t="s">
        <v>117</v>
      </c>
      <c r="C531" s="142" t="s">
        <v>340</v>
      </c>
      <c r="D531" s="142" t="s">
        <v>414</v>
      </c>
      <c r="E531" s="142" t="s">
        <v>996</v>
      </c>
      <c r="F531" s="142" t="s">
        <v>268</v>
      </c>
      <c r="G531" s="152">
        <v>5000</v>
      </c>
      <c r="H531" s="153">
        <v>5000</v>
      </c>
      <c r="I531" s="154">
        <f t="shared" si="8"/>
        <v>100</v>
      </c>
    </row>
    <row r="532" spans="1:9" ht="25.5">
      <c r="A532" s="88">
        <v>523</v>
      </c>
      <c r="B532" s="186" t="s">
        <v>922</v>
      </c>
      <c r="C532" s="187" t="s">
        <v>401</v>
      </c>
      <c r="D532" s="187" t="s">
        <v>393</v>
      </c>
      <c r="E532" s="187" t="s">
        <v>344</v>
      </c>
      <c r="F532" s="187" t="s">
        <v>345</v>
      </c>
      <c r="G532" s="152">
        <v>1506103</v>
      </c>
      <c r="H532" s="153">
        <v>1427945.41</v>
      </c>
      <c r="I532" s="154">
        <f t="shared" si="8"/>
        <v>94.81060790663055</v>
      </c>
    </row>
    <row r="533" spans="1:9" ht="13.5" customHeight="1">
      <c r="A533" s="88">
        <v>524</v>
      </c>
      <c r="B533" s="186" t="s">
        <v>900</v>
      </c>
      <c r="C533" s="187" t="s">
        <v>401</v>
      </c>
      <c r="D533" s="187" t="s">
        <v>290</v>
      </c>
      <c r="E533" s="187" t="s">
        <v>344</v>
      </c>
      <c r="F533" s="187" t="s">
        <v>345</v>
      </c>
      <c r="G533" s="152">
        <v>1031903</v>
      </c>
      <c r="H533" s="153">
        <v>1007903.42</v>
      </c>
      <c r="I533" s="154">
        <f t="shared" si="8"/>
        <v>97.67424069898043</v>
      </c>
    </row>
    <row r="534" spans="1:9" ht="38.25">
      <c r="A534" s="88">
        <v>525</v>
      </c>
      <c r="B534" s="186" t="s">
        <v>1068</v>
      </c>
      <c r="C534" s="187" t="s">
        <v>401</v>
      </c>
      <c r="D534" s="187" t="s">
        <v>394</v>
      </c>
      <c r="E534" s="187" t="s">
        <v>344</v>
      </c>
      <c r="F534" s="187" t="s">
        <v>345</v>
      </c>
      <c r="G534" s="152">
        <v>931113</v>
      </c>
      <c r="H534" s="153">
        <v>907113.42</v>
      </c>
      <c r="I534" s="154">
        <f t="shared" si="8"/>
        <v>97.42248470378998</v>
      </c>
    </row>
    <row r="535" spans="1:9" ht="12.75" customHeight="1">
      <c r="A535" s="88">
        <v>526</v>
      </c>
      <c r="B535" s="151" t="s">
        <v>1059</v>
      </c>
      <c r="C535" s="142" t="s">
        <v>401</v>
      </c>
      <c r="D535" s="142" t="s">
        <v>394</v>
      </c>
      <c r="E535" s="142" t="s">
        <v>967</v>
      </c>
      <c r="F535" s="142" t="s">
        <v>345</v>
      </c>
      <c r="G535" s="152">
        <v>931113</v>
      </c>
      <c r="H535" s="153">
        <v>907113.42</v>
      </c>
      <c r="I535" s="154">
        <f t="shared" si="8"/>
        <v>97.42248470378998</v>
      </c>
    </row>
    <row r="536" spans="1:9" ht="12.75">
      <c r="A536" s="88">
        <v>527</v>
      </c>
      <c r="B536" s="151" t="s">
        <v>1072</v>
      </c>
      <c r="C536" s="142" t="s">
        <v>401</v>
      </c>
      <c r="D536" s="142" t="s">
        <v>394</v>
      </c>
      <c r="E536" s="142" t="s">
        <v>968</v>
      </c>
      <c r="F536" s="142" t="s">
        <v>345</v>
      </c>
      <c r="G536" s="152">
        <v>923098.39</v>
      </c>
      <c r="H536" s="153">
        <v>902333.36</v>
      </c>
      <c r="I536" s="154">
        <f t="shared" si="8"/>
        <v>97.75050739715839</v>
      </c>
    </row>
    <row r="537" spans="1:9" ht="27" customHeight="1">
      <c r="A537" s="88">
        <v>528</v>
      </c>
      <c r="B537" s="151" t="s">
        <v>1057</v>
      </c>
      <c r="C537" s="142" t="s">
        <v>401</v>
      </c>
      <c r="D537" s="142" t="s">
        <v>394</v>
      </c>
      <c r="E537" s="142" t="s">
        <v>968</v>
      </c>
      <c r="F537" s="142" t="s">
        <v>264</v>
      </c>
      <c r="G537" s="152">
        <v>609073.64</v>
      </c>
      <c r="H537" s="153">
        <v>603011.13</v>
      </c>
      <c r="I537" s="154">
        <f t="shared" si="8"/>
        <v>99.00463431646787</v>
      </c>
    </row>
    <row r="538" spans="1:9" ht="27.75" customHeight="1">
      <c r="A538" s="88">
        <v>529</v>
      </c>
      <c r="B538" s="151" t="s">
        <v>1073</v>
      </c>
      <c r="C538" s="142" t="s">
        <v>401</v>
      </c>
      <c r="D538" s="142" t="s">
        <v>394</v>
      </c>
      <c r="E538" s="142" t="s">
        <v>968</v>
      </c>
      <c r="F538" s="142" t="s">
        <v>269</v>
      </c>
      <c r="G538" s="152">
        <v>36476.55</v>
      </c>
      <c r="H538" s="153">
        <v>36476.55</v>
      </c>
      <c r="I538" s="154">
        <f t="shared" si="8"/>
        <v>100</v>
      </c>
    </row>
    <row r="539" spans="1:9" ht="27" customHeight="1">
      <c r="A539" s="88">
        <v>530</v>
      </c>
      <c r="B539" s="151" t="s">
        <v>1062</v>
      </c>
      <c r="C539" s="142" t="s">
        <v>401</v>
      </c>
      <c r="D539" s="142" t="s">
        <v>394</v>
      </c>
      <c r="E539" s="142" t="s">
        <v>968</v>
      </c>
      <c r="F539" s="142" t="s">
        <v>266</v>
      </c>
      <c r="G539" s="152">
        <v>37323.24</v>
      </c>
      <c r="H539" s="153">
        <v>34356.27</v>
      </c>
      <c r="I539" s="154">
        <f t="shared" si="8"/>
        <v>92.05060975413708</v>
      </c>
    </row>
    <row r="540" spans="1:9" ht="13.5" customHeight="1">
      <c r="A540" s="88">
        <v>531</v>
      </c>
      <c r="B540" s="151" t="s">
        <v>1063</v>
      </c>
      <c r="C540" s="142" t="s">
        <v>401</v>
      </c>
      <c r="D540" s="142" t="s">
        <v>394</v>
      </c>
      <c r="E540" s="142" t="s">
        <v>968</v>
      </c>
      <c r="F540" s="142" t="s">
        <v>267</v>
      </c>
      <c r="G540" s="152">
        <v>238724.96</v>
      </c>
      <c r="H540" s="153">
        <v>227600.19</v>
      </c>
      <c r="I540" s="154">
        <f t="shared" si="8"/>
        <v>95.33992172414648</v>
      </c>
    </row>
    <row r="541" spans="1:9" ht="15.75" customHeight="1">
      <c r="A541" s="88">
        <v>532</v>
      </c>
      <c r="B541" s="151" t="s">
        <v>1071</v>
      </c>
      <c r="C541" s="142" t="s">
        <v>401</v>
      </c>
      <c r="D541" s="142" t="s">
        <v>394</v>
      </c>
      <c r="E541" s="142" t="s">
        <v>968</v>
      </c>
      <c r="F541" s="142" t="s">
        <v>271</v>
      </c>
      <c r="G541" s="152">
        <v>1500</v>
      </c>
      <c r="H541" s="153">
        <v>889.22</v>
      </c>
      <c r="I541" s="154">
        <f t="shared" si="8"/>
        <v>59.28133333333333</v>
      </c>
    </row>
    <row r="542" spans="1:9" ht="25.5">
      <c r="A542" s="88">
        <v>533</v>
      </c>
      <c r="B542" s="151" t="s">
        <v>1066</v>
      </c>
      <c r="C542" s="142" t="s">
        <v>401</v>
      </c>
      <c r="D542" s="142" t="s">
        <v>394</v>
      </c>
      <c r="E542" s="142" t="s">
        <v>969</v>
      </c>
      <c r="F542" s="142" t="s">
        <v>345</v>
      </c>
      <c r="G542" s="152">
        <v>8014.61</v>
      </c>
      <c r="H542" s="153">
        <v>4780.06</v>
      </c>
      <c r="I542" s="154">
        <f t="shared" si="8"/>
        <v>59.64182910958862</v>
      </c>
    </row>
    <row r="543" spans="1:9" ht="25.5">
      <c r="A543" s="88">
        <v>534</v>
      </c>
      <c r="B543" s="151" t="s">
        <v>1057</v>
      </c>
      <c r="C543" s="142" t="s">
        <v>401</v>
      </c>
      <c r="D543" s="142" t="s">
        <v>394</v>
      </c>
      <c r="E543" s="142" t="s">
        <v>969</v>
      </c>
      <c r="F543" s="142" t="s">
        <v>264</v>
      </c>
      <c r="G543" s="152">
        <v>1989.81</v>
      </c>
      <c r="H543" s="153">
        <v>1989.81</v>
      </c>
      <c r="I543" s="154">
        <f t="shared" si="8"/>
        <v>100</v>
      </c>
    </row>
    <row r="544" spans="1:9" ht="25.5">
      <c r="A544" s="88">
        <v>535</v>
      </c>
      <c r="B544" s="151" t="s">
        <v>1062</v>
      </c>
      <c r="C544" s="142" t="s">
        <v>401</v>
      </c>
      <c r="D544" s="142" t="s">
        <v>394</v>
      </c>
      <c r="E544" s="142" t="s">
        <v>969</v>
      </c>
      <c r="F544" s="142" t="s">
        <v>266</v>
      </c>
      <c r="G544" s="152">
        <v>424.8</v>
      </c>
      <c r="H544" s="153">
        <v>424.8</v>
      </c>
      <c r="I544" s="154">
        <f t="shared" si="8"/>
        <v>100</v>
      </c>
    </row>
    <row r="545" spans="1:9" ht="15" customHeight="1">
      <c r="A545" s="88">
        <v>536</v>
      </c>
      <c r="B545" s="151" t="s">
        <v>1063</v>
      </c>
      <c r="C545" s="142" t="s">
        <v>401</v>
      </c>
      <c r="D545" s="142" t="s">
        <v>394</v>
      </c>
      <c r="E545" s="142" t="s">
        <v>969</v>
      </c>
      <c r="F545" s="142" t="s">
        <v>267</v>
      </c>
      <c r="G545" s="152">
        <v>5600</v>
      </c>
      <c r="H545" s="153">
        <v>2365.45</v>
      </c>
      <c r="I545" s="154">
        <f t="shared" si="8"/>
        <v>42.240178571428565</v>
      </c>
    </row>
    <row r="546" spans="1:9" ht="18" customHeight="1">
      <c r="A546" s="88">
        <v>537</v>
      </c>
      <c r="B546" s="186" t="s">
        <v>1080</v>
      </c>
      <c r="C546" s="187" t="s">
        <v>401</v>
      </c>
      <c r="D546" s="187" t="s">
        <v>311</v>
      </c>
      <c r="E546" s="187" t="s">
        <v>344</v>
      </c>
      <c r="F546" s="187" t="s">
        <v>345</v>
      </c>
      <c r="G546" s="152">
        <v>100790</v>
      </c>
      <c r="H546" s="153">
        <v>100790</v>
      </c>
      <c r="I546" s="154">
        <f t="shared" si="8"/>
        <v>100</v>
      </c>
    </row>
    <row r="547" spans="1:9" ht="25.5">
      <c r="A547" s="88">
        <v>538</v>
      </c>
      <c r="B547" s="151" t="s">
        <v>997</v>
      </c>
      <c r="C547" s="142" t="s">
        <v>401</v>
      </c>
      <c r="D547" s="142" t="s">
        <v>311</v>
      </c>
      <c r="E547" s="142" t="s">
        <v>998</v>
      </c>
      <c r="F547" s="142" t="s">
        <v>345</v>
      </c>
      <c r="G547" s="152">
        <v>1500</v>
      </c>
      <c r="H547" s="153">
        <v>1500</v>
      </c>
      <c r="I547" s="154">
        <f t="shared" si="8"/>
        <v>100</v>
      </c>
    </row>
    <row r="548" spans="1:9" ht="27.75" customHeight="1">
      <c r="A548" s="88">
        <v>539</v>
      </c>
      <c r="B548" s="151" t="s">
        <v>1081</v>
      </c>
      <c r="C548" s="142" t="s">
        <v>401</v>
      </c>
      <c r="D548" s="142" t="s">
        <v>311</v>
      </c>
      <c r="E548" s="142" t="s">
        <v>999</v>
      </c>
      <c r="F548" s="142" t="s">
        <v>345</v>
      </c>
      <c r="G548" s="152">
        <v>1500</v>
      </c>
      <c r="H548" s="153">
        <v>1500</v>
      </c>
      <c r="I548" s="154">
        <f t="shared" si="8"/>
        <v>100</v>
      </c>
    </row>
    <row r="549" spans="1:9" ht="14.25" customHeight="1">
      <c r="A549" s="88">
        <v>540</v>
      </c>
      <c r="B549" s="151" t="s">
        <v>1063</v>
      </c>
      <c r="C549" s="142" t="s">
        <v>401</v>
      </c>
      <c r="D549" s="142" t="s">
        <v>311</v>
      </c>
      <c r="E549" s="142" t="s">
        <v>999</v>
      </c>
      <c r="F549" s="142" t="s">
        <v>267</v>
      </c>
      <c r="G549" s="152">
        <v>1500</v>
      </c>
      <c r="H549" s="153">
        <v>1500</v>
      </c>
      <c r="I549" s="154">
        <f t="shared" si="8"/>
        <v>100</v>
      </c>
    </row>
    <row r="550" spans="1:9" ht="12.75">
      <c r="A550" s="88">
        <v>541</v>
      </c>
      <c r="B550" s="151" t="s">
        <v>1059</v>
      </c>
      <c r="C550" s="142" t="s">
        <v>401</v>
      </c>
      <c r="D550" s="142" t="s">
        <v>311</v>
      </c>
      <c r="E550" s="142" t="s">
        <v>967</v>
      </c>
      <c r="F550" s="142" t="s">
        <v>345</v>
      </c>
      <c r="G550" s="152">
        <v>99290</v>
      </c>
      <c r="H550" s="153">
        <v>99290</v>
      </c>
      <c r="I550" s="154">
        <f t="shared" si="8"/>
        <v>100</v>
      </c>
    </row>
    <row r="551" spans="1:9" ht="25.5">
      <c r="A551" s="88">
        <v>542</v>
      </c>
      <c r="B551" s="151" t="s">
        <v>118</v>
      </c>
      <c r="C551" s="142" t="s">
        <v>401</v>
      </c>
      <c r="D551" s="142" t="s">
        <v>311</v>
      </c>
      <c r="E551" s="142" t="s">
        <v>970</v>
      </c>
      <c r="F551" s="142" t="s">
        <v>345</v>
      </c>
      <c r="G551" s="152">
        <v>99290</v>
      </c>
      <c r="H551" s="153">
        <v>99290</v>
      </c>
      <c r="I551" s="154">
        <f t="shared" si="8"/>
        <v>100</v>
      </c>
    </row>
    <row r="552" spans="1:9" ht="25.5">
      <c r="A552" s="88">
        <v>543</v>
      </c>
      <c r="B552" s="151" t="s">
        <v>1062</v>
      </c>
      <c r="C552" s="142" t="s">
        <v>401</v>
      </c>
      <c r="D552" s="142" t="s">
        <v>311</v>
      </c>
      <c r="E552" s="142" t="s">
        <v>970</v>
      </c>
      <c r="F552" s="142" t="s">
        <v>266</v>
      </c>
      <c r="G552" s="152">
        <v>3000</v>
      </c>
      <c r="H552" s="153">
        <v>3000</v>
      </c>
      <c r="I552" s="154">
        <f t="shared" si="8"/>
        <v>100</v>
      </c>
    </row>
    <row r="553" spans="1:9" ht="16.5" customHeight="1">
      <c r="A553" s="88">
        <v>544</v>
      </c>
      <c r="B553" s="151" t="s">
        <v>1063</v>
      </c>
      <c r="C553" s="142" t="s">
        <v>401</v>
      </c>
      <c r="D553" s="142" t="s">
        <v>311</v>
      </c>
      <c r="E553" s="142" t="s">
        <v>970</v>
      </c>
      <c r="F553" s="142" t="s">
        <v>267</v>
      </c>
      <c r="G553" s="152">
        <v>96290</v>
      </c>
      <c r="H553" s="153">
        <v>96290</v>
      </c>
      <c r="I553" s="154">
        <f t="shared" si="8"/>
        <v>100</v>
      </c>
    </row>
    <row r="554" spans="1:9" ht="25.5">
      <c r="A554" s="88">
        <v>545</v>
      </c>
      <c r="B554" s="186" t="s">
        <v>124</v>
      </c>
      <c r="C554" s="187" t="s">
        <v>401</v>
      </c>
      <c r="D554" s="187" t="s">
        <v>292</v>
      </c>
      <c r="E554" s="187" t="s">
        <v>344</v>
      </c>
      <c r="F554" s="187" t="s">
        <v>345</v>
      </c>
      <c r="G554" s="152">
        <v>7700</v>
      </c>
      <c r="H554" s="153">
        <v>6300</v>
      </c>
      <c r="I554" s="154">
        <f t="shared" si="8"/>
        <v>81.81818181818183</v>
      </c>
    </row>
    <row r="555" spans="1:9" ht="15.75" customHeight="1">
      <c r="A555" s="88">
        <v>546</v>
      </c>
      <c r="B555" s="186" t="s">
        <v>904</v>
      </c>
      <c r="C555" s="187" t="s">
        <v>401</v>
      </c>
      <c r="D555" s="187" t="s">
        <v>346</v>
      </c>
      <c r="E555" s="187" t="s">
        <v>344</v>
      </c>
      <c r="F555" s="187" t="s">
        <v>345</v>
      </c>
      <c r="G555" s="152">
        <v>7700</v>
      </c>
      <c r="H555" s="153">
        <v>6300</v>
      </c>
      <c r="I555" s="154">
        <f t="shared" si="8"/>
        <v>81.81818181818183</v>
      </c>
    </row>
    <row r="556" spans="1:9" ht="25.5">
      <c r="A556" s="88">
        <v>547</v>
      </c>
      <c r="B556" s="151" t="s">
        <v>972</v>
      </c>
      <c r="C556" s="142" t="s">
        <v>401</v>
      </c>
      <c r="D556" s="142" t="s">
        <v>346</v>
      </c>
      <c r="E556" s="142" t="s">
        <v>973</v>
      </c>
      <c r="F556" s="142" t="s">
        <v>345</v>
      </c>
      <c r="G556" s="152">
        <v>7700</v>
      </c>
      <c r="H556" s="153">
        <v>6300</v>
      </c>
      <c r="I556" s="154">
        <f t="shared" si="8"/>
        <v>81.81818181818183</v>
      </c>
    </row>
    <row r="557" spans="1:9" ht="25.5">
      <c r="A557" s="88">
        <v>548</v>
      </c>
      <c r="B557" s="151" t="s">
        <v>974</v>
      </c>
      <c r="C557" s="142" t="s">
        <v>401</v>
      </c>
      <c r="D557" s="142" t="s">
        <v>346</v>
      </c>
      <c r="E557" s="142" t="s">
        <v>975</v>
      </c>
      <c r="F557" s="142" t="s">
        <v>345</v>
      </c>
      <c r="G557" s="152">
        <v>7700</v>
      </c>
      <c r="H557" s="153">
        <v>6300</v>
      </c>
      <c r="I557" s="154">
        <f t="shared" si="8"/>
        <v>81.81818181818183</v>
      </c>
    </row>
    <row r="558" spans="1:9" ht="17.25" customHeight="1">
      <c r="A558" s="88">
        <v>549</v>
      </c>
      <c r="B558" s="151" t="s">
        <v>905</v>
      </c>
      <c r="C558" s="142" t="s">
        <v>401</v>
      </c>
      <c r="D558" s="142" t="s">
        <v>346</v>
      </c>
      <c r="E558" s="142" t="s">
        <v>976</v>
      </c>
      <c r="F558" s="142" t="s">
        <v>345</v>
      </c>
      <c r="G558" s="152">
        <v>7700</v>
      </c>
      <c r="H558" s="153">
        <v>6300</v>
      </c>
      <c r="I558" s="154">
        <f t="shared" si="8"/>
        <v>81.81818181818183</v>
      </c>
    </row>
    <row r="559" spans="1:9" ht="25.5">
      <c r="A559" s="88">
        <v>550</v>
      </c>
      <c r="B559" s="151" t="s">
        <v>1073</v>
      </c>
      <c r="C559" s="142" t="s">
        <v>401</v>
      </c>
      <c r="D559" s="142" t="s">
        <v>346</v>
      </c>
      <c r="E559" s="142" t="s">
        <v>976</v>
      </c>
      <c r="F559" s="142" t="s">
        <v>269</v>
      </c>
      <c r="G559" s="152">
        <v>1400</v>
      </c>
      <c r="H559" s="153">
        <v>0</v>
      </c>
      <c r="I559" s="154">
        <f t="shared" si="8"/>
        <v>0</v>
      </c>
    </row>
    <row r="560" spans="1:9" ht="15.75" customHeight="1">
      <c r="A560" s="88">
        <v>551</v>
      </c>
      <c r="B560" s="151" t="s">
        <v>1063</v>
      </c>
      <c r="C560" s="142" t="s">
        <v>401</v>
      </c>
      <c r="D560" s="142" t="s">
        <v>346</v>
      </c>
      <c r="E560" s="142" t="s">
        <v>976</v>
      </c>
      <c r="F560" s="142" t="s">
        <v>267</v>
      </c>
      <c r="G560" s="152">
        <v>6300</v>
      </c>
      <c r="H560" s="153">
        <v>6300</v>
      </c>
      <c r="I560" s="154">
        <f t="shared" si="8"/>
        <v>100</v>
      </c>
    </row>
    <row r="561" spans="1:9" ht="12.75">
      <c r="A561" s="88">
        <v>552</v>
      </c>
      <c r="B561" s="186" t="s">
        <v>142</v>
      </c>
      <c r="C561" s="187" t="s">
        <v>401</v>
      </c>
      <c r="D561" s="187" t="s">
        <v>293</v>
      </c>
      <c r="E561" s="187" t="s">
        <v>344</v>
      </c>
      <c r="F561" s="187" t="s">
        <v>345</v>
      </c>
      <c r="G561" s="152">
        <v>425500</v>
      </c>
      <c r="H561" s="153">
        <v>372741.99</v>
      </c>
      <c r="I561" s="154">
        <f t="shared" si="8"/>
        <v>87.60093772032901</v>
      </c>
    </row>
    <row r="562" spans="1:9" ht="12.75">
      <c r="A562" s="88">
        <v>553</v>
      </c>
      <c r="B562" s="186" t="s">
        <v>151</v>
      </c>
      <c r="C562" s="187" t="s">
        <v>401</v>
      </c>
      <c r="D562" s="187" t="s">
        <v>261</v>
      </c>
      <c r="E562" s="187" t="s">
        <v>344</v>
      </c>
      <c r="F562" s="187" t="s">
        <v>345</v>
      </c>
      <c r="G562" s="152">
        <v>425500</v>
      </c>
      <c r="H562" s="153">
        <v>372741.99</v>
      </c>
      <c r="I562" s="154">
        <f t="shared" si="8"/>
        <v>87.60093772032901</v>
      </c>
    </row>
    <row r="563" spans="1:9" ht="25.5">
      <c r="A563" s="88">
        <v>554</v>
      </c>
      <c r="B563" s="151" t="s">
        <v>977</v>
      </c>
      <c r="C563" s="142" t="s">
        <v>401</v>
      </c>
      <c r="D563" s="142" t="s">
        <v>261</v>
      </c>
      <c r="E563" s="142" t="s">
        <v>978</v>
      </c>
      <c r="F563" s="142" t="s">
        <v>345</v>
      </c>
      <c r="G563" s="152">
        <v>422718.33</v>
      </c>
      <c r="H563" s="153">
        <v>369960.32</v>
      </c>
      <c r="I563" s="154">
        <f t="shared" si="8"/>
        <v>87.51934651142287</v>
      </c>
    </row>
    <row r="564" spans="1:9" ht="28.5" customHeight="1">
      <c r="A564" s="88">
        <v>555</v>
      </c>
      <c r="B564" s="151" t="s">
        <v>979</v>
      </c>
      <c r="C564" s="142" t="s">
        <v>401</v>
      </c>
      <c r="D564" s="142" t="s">
        <v>261</v>
      </c>
      <c r="E564" s="142" t="s">
        <v>980</v>
      </c>
      <c r="F564" s="142" t="s">
        <v>345</v>
      </c>
      <c r="G564" s="152">
        <v>422718.33</v>
      </c>
      <c r="H564" s="153">
        <v>369960.32</v>
      </c>
      <c r="I564" s="154">
        <f t="shared" si="8"/>
        <v>87.51934651142287</v>
      </c>
    </row>
    <row r="565" spans="1:9" s="22" customFormat="1" ht="15.75" customHeight="1">
      <c r="A565" s="88">
        <v>556</v>
      </c>
      <c r="B565" s="151" t="s">
        <v>161</v>
      </c>
      <c r="C565" s="142" t="s">
        <v>401</v>
      </c>
      <c r="D565" s="142" t="s">
        <v>261</v>
      </c>
      <c r="E565" s="142" t="s">
        <v>981</v>
      </c>
      <c r="F565" s="142" t="s">
        <v>345</v>
      </c>
      <c r="G565" s="152">
        <v>216500</v>
      </c>
      <c r="H565" s="153">
        <v>216500</v>
      </c>
      <c r="I565" s="154">
        <f t="shared" si="8"/>
        <v>100</v>
      </c>
    </row>
    <row r="566" spans="1:9" s="22" customFormat="1" ht="17.25" customHeight="1">
      <c r="A566" s="88">
        <v>557</v>
      </c>
      <c r="B566" s="151" t="s">
        <v>1063</v>
      </c>
      <c r="C566" s="142" t="s">
        <v>401</v>
      </c>
      <c r="D566" s="142" t="s">
        <v>261</v>
      </c>
      <c r="E566" s="142" t="s">
        <v>981</v>
      </c>
      <c r="F566" s="142" t="s">
        <v>267</v>
      </c>
      <c r="G566" s="152">
        <v>216500</v>
      </c>
      <c r="H566" s="153">
        <v>216500</v>
      </c>
      <c r="I566" s="154">
        <f t="shared" si="8"/>
        <v>100</v>
      </c>
    </row>
    <row r="567" spans="1:9" ht="18.75" customHeight="1">
      <c r="A567" s="88">
        <v>558</v>
      </c>
      <c r="B567" s="151" t="s">
        <v>162</v>
      </c>
      <c r="C567" s="142" t="s">
        <v>401</v>
      </c>
      <c r="D567" s="142" t="s">
        <v>261</v>
      </c>
      <c r="E567" s="142" t="s">
        <v>982</v>
      </c>
      <c r="F567" s="142" t="s">
        <v>345</v>
      </c>
      <c r="G567" s="152">
        <v>206218.33</v>
      </c>
      <c r="H567" s="153">
        <v>153460.32</v>
      </c>
      <c r="I567" s="154">
        <f t="shared" si="8"/>
        <v>74.41643039200251</v>
      </c>
    </row>
    <row r="568" spans="1:9" ht="16.5" customHeight="1">
      <c r="A568" s="88">
        <v>559</v>
      </c>
      <c r="B568" s="151" t="s">
        <v>1063</v>
      </c>
      <c r="C568" s="142" t="s">
        <v>401</v>
      </c>
      <c r="D568" s="142" t="s">
        <v>261</v>
      </c>
      <c r="E568" s="142" t="s">
        <v>982</v>
      </c>
      <c r="F568" s="142" t="s">
        <v>267</v>
      </c>
      <c r="G568" s="152">
        <v>206218.33</v>
      </c>
      <c r="H568" s="153">
        <v>153460.32</v>
      </c>
      <c r="I568" s="154">
        <f t="shared" si="8"/>
        <v>74.41643039200251</v>
      </c>
    </row>
    <row r="569" spans="1:9" ht="15" customHeight="1">
      <c r="A569" s="88">
        <v>560</v>
      </c>
      <c r="B569" s="151" t="s">
        <v>1059</v>
      </c>
      <c r="C569" s="142" t="s">
        <v>401</v>
      </c>
      <c r="D569" s="142" t="s">
        <v>261</v>
      </c>
      <c r="E569" s="142" t="s">
        <v>967</v>
      </c>
      <c r="F569" s="142" t="s">
        <v>345</v>
      </c>
      <c r="G569" s="152">
        <v>2781.67</v>
      </c>
      <c r="H569" s="153">
        <v>2781.67</v>
      </c>
      <c r="I569" s="154">
        <f t="shared" si="8"/>
        <v>100</v>
      </c>
    </row>
    <row r="570" spans="1:9" ht="28.5" customHeight="1">
      <c r="A570" s="88">
        <v>561</v>
      </c>
      <c r="B570" s="151" t="s">
        <v>1066</v>
      </c>
      <c r="C570" s="142" t="s">
        <v>401</v>
      </c>
      <c r="D570" s="142" t="s">
        <v>261</v>
      </c>
      <c r="E570" s="142" t="s">
        <v>969</v>
      </c>
      <c r="F570" s="142" t="s">
        <v>345</v>
      </c>
      <c r="G570" s="152">
        <v>2781.67</v>
      </c>
      <c r="H570" s="153">
        <v>2781.67</v>
      </c>
      <c r="I570" s="154">
        <f t="shared" si="8"/>
        <v>100</v>
      </c>
    </row>
    <row r="571" spans="1:9" ht="16.5" customHeight="1">
      <c r="A571" s="88">
        <v>562</v>
      </c>
      <c r="B571" s="151" t="s">
        <v>1063</v>
      </c>
      <c r="C571" s="142" t="s">
        <v>401</v>
      </c>
      <c r="D571" s="142" t="s">
        <v>261</v>
      </c>
      <c r="E571" s="142" t="s">
        <v>969</v>
      </c>
      <c r="F571" s="142" t="s">
        <v>267</v>
      </c>
      <c r="G571" s="152">
        <v>2781.67</v>
      </c>
      <c r="H571" s="153">
        <v>2781.67</v>
      </c>
      <c r="I571" s="154">
        <f t="shared" si="8"/>
        <v>100</v>
      </c>
    </row>
    <row r="572" spans="1:9" ht="12.75">
      <c r="A572" s="88">
        <v>563</v>
      </c>
      <c r="B572" s="186" t="s">
        <v>915</v>
      </c>
      <c r="C572" s="187" t="s">
        <v>401</v>
      </c>
      <c r="D572" s="187" t="s">
        <v>349</v>
      </c>
      <c r="E572" s="187" t="s">
        <v>344</v>
      </c>
      <c r="F572" s="187" t="s">
        <v>345</v>
      </c>
      <c r="G572" s="152">
        <v>36000</v>
      </c>
      <c r="H572" s="153">
        <v>36000</v>
      </c>
      <c r="I572" s="154">
        <f t="shared" si="8"/>
        <v>100</v>
      </c>
    </row>
    <row r="573" spans="1:9" ht="15.75" customHeight="1">
      <c r="A573" s="88">
        <v>564</v>
      </c>
      <c r="B573" s="186" t="s">
        <v>197</v>
      </c>
      <c r="C573" s="187" t="s">
        <v>401</v>
      </c>
      <c r="D573" s="187" t="s">
        <v>396</v>
      </c>
      <c r="E573" s="187" t="s">
        <v>344</v>
      </c>
      <c r="F573" s="187" t="s">
        <v>345</v>
      </c>
      <c r="G573" s="152">
        <v>36000</v>
      </c>
      <c r="H573" s="153">
        <v>36000</v>
      </c>
      <c r="I573" s="154">
        <f t="shared" si="8"/>
        <v>100</v>
      </c>
    </row>
    <row r="574" spans="1:9" ht="25.5" customHeight="1">
      <c r="A574" s="88">
        <v>565</v>
      </c>
      <c r="B574" s="151" t="s">
        <v>983</v>
      </c>
      <c r="C574" s="142" t="s">
        <v>401</v>
      </c>
      <c r="D574" s="142" t="s">
        <v>396</v>
      </c>
      <c r="E574" s="142" t="s">
        <v>984</v>
      </c>
      <c r="F574" s="142" t="s">
        <v>345</v>
      </c>
      <c r="G574" s="152">
        <v>36000</v>
      </c>
      <c r="H574" s="153">
        <v>36000</v>
      </c>
      <c r="I574" s="154">
        <f t="shared" si="8"/>
        <v>100</v>
      </c>
    </row>
    <row r="575" spans="1:9" ht="25.5">
      <c r="A575" s="88">
        <v>566</v>
      </c>
      <c r="B575" s="151" t="s">
        <v>985</v>
      </c>
      <c r="C575" s="142" t="s">
        <v>401</v>
      </c>
      <c r="D575" s="142" t="s">
        <v>396</v>
      </c>
      <c r="E575" s="142" t="s">
        <v>986</v>
      </c>
      <c r="F575" s="142" t="s">
        <v>345</v>
      </c>
      <c r="G575" s="152">
        <v>36000</v>
      </c>
      <c r="H575" s="153">
        <v>36000</v>
      </c>
      <c r="I575" s="154">
        <f t="shared" si="8"/>
        <v>100</v>
      </c>
    </row>
    <row r="576" spans="1:9" ht="12.75">
      <c r="A576" s="88">
        <v>567</v>
      </c>
      <c r="B576" s="151" t="s">
        <v>200</v>
      </c>
      <c r="C576" s="142" t="s">
        <v>401</v>
      </c>
      <c r="D576" s="142" t="s">
        <v>396</v>
      </c>
      <c r="E576" s="142" t="s">
        <v>988</v>
      </c>
      <c r="F576" s="142" t="s">
        <v>345</v>
      </c>
      <c r="G576" s="152">
        <v>36000</v>
      </c>
      <c r="H576" s="153">
        <v>36000</v>
      </c>
      <c r="I576" s="154">
        <f t="shared" si="8"/>
        <v>100</v>
      </c>
    </row>
    <row r="577" spans="1:9" ht="13.5" customHeight="1">
      <c r="A577" s="88">
        <v>568</v>
      </c>
      <c r="B577" s="151" t="s">
        <v>1063</v>
      </c>
      <c r="C577" s="142" t="s">
        <v>401</v>
      </c>
      <c r="D577" s="142" t="s">
        <v>396</v>
      </c>
      <c r="E577" s="142" t="s">
        <v>988</v>
      </c>
      <c r="F577" s="142" t="s">
        <v>267</v>
      </c>
      <c r="G577" s="152">
        <v>36000</v>
      </c>
      <c r="H577" s="153">
        <v>36000</v>
      </c>
      <c r="I577" s="154">
        <f t="shared" si="8"/>
        <v>100</v>
      </c>
    </row>
    <row r="578" spans="1:9" ht="14.25" customHeight="1">
      <c r="A578" s="88">
        <v>569</v>
      </c>
      <c r="B578" s="186" t="s">
        <v>872</v>
      </c>
      <c r="C578" s="187" t="s">
        <v>401</v>
      </c>
      <c r="D578" s="187" t="s">
        <v>352</v>
      </c>
      <c r="E578" s="187" t="s">
        <v>344</v>
      </c>
      <c r="F578" s="187" t="s">
        <v>345</v>
      </c>
      <c r="G578" s="152">
        <v>5000</v>
      </c>
      <c r="H578" s="153">
        <v>5000</v>
      </c>
      <c r="I578" s="154">
        <f t="shared" si="8"/>
        <v>100</v>
      </c>
    </row>
    <row r="579" spans="1:9" ht="15.75" customHeight="1">
      <c r="A579" s="88">
        <v>570</v>
      </c>
      <c r="B579" s="186" t="s">
        <v>876</v>
      </c>
      <c r="C579" s="187" t="s">
        <v>401</v>
      </c>
      <c r="D579" s="187" t="s">
        <v>414</v>
      </c>
      <c r="E579" s="187" t="s">
        <v>344</v>
      </c>
      <c r="F579" s="187" t="s">
        <v>345</v>
      </c>
      <c r="G579" s="152">
        <v>5000</v>
      </c>
      <c r="H579" s="153">
        <v>5000</v>
      </c>
      <c r="I579" s="154">
        <f t="shared" si="8"/>
        <v>100</v>
      </c>
    </row>
    <row r="580" spans="1:9" ht="13.5" customHeight="1">
      <c r="A580" s="88">
        <v>571</v>
      </c>
      <c r="B580" s="151" t="s">
        <v>1059</v>
      </c>
      <c r="C580" s="142" t="s">
        <v>401</v>
      </c>
      <c r="D580" s="142" t="s">
        <v>414</v>
      </c>
      <c r="E580" s="142" t="s">
        <v>967</v>
      </c>
      <c r="F580" s="142" t="s">
        <v>345</v>
      </c>
      <c r="G580" s="152">
        <v>5000</v>
      </c>
      <c r="H580" s="153">
        <v>5000</v>
      </c>
      <c r="I580" s="154">
        <f t="shared" si="8"/>
        <v>100</v>
      </c>
    </row>
    <row r="581" spans="1:9" ht="12.75" customHeight="1">
      <c r="A581" s="88">
        <v>572</v>
      </c>
      <c r="B581" s="151" t="s">
        <v>1078</v>
      </c>
      <c r="C581" s="142" t="s">
        <v>401</v>
      </c>
      <c r="D581" s="142" t="s">
        <v>414</v>
      </c>
      <c r="E581" s="142" t="s">
        <v>996</v>
      </c>
      <c r="F581" s="142" t="s">
        <v>345</v>
      </c>
      <c r="G581" s="152">
        <v>5000</v>
      </c>
      <c r="H581" s="153">
        <v>5000</v>
      </c>
      <c r="I581" s="154">
        <f t="shared" si="8"/>
        <v>100</v>
      </c>
    </row>
    <row r="582" spans="1:9" ht="25.5" customHeight="1">
      <c r="A582" s="88">
        <v>573</v>
      </c>
      <c r="B582" s="151" t="s">
        <v>117</v>
      </c>
      <c r="C582" s="142" t="s">
        <v>401</v>
      </c>
      <c r="D582" s="142" t="s">
        <v>414</v>
      </c>
      <c r="E582" s="142" t="s">
        <v>996</v>
      </c>
      <c r="F582" s="142" t="s">
        <v>268</v>
      </c>
      <c r="G582" s="152">
        <v>5000</v>
      </c>
      <c r="H582" s="153">
        <v>5000</v>
      </c>
      <c r="I582" s="154">
        <f t="shared" si="8"/>
        <v>100</v>
      </c>
    </row>
    <row r="583" spans="1:9" ht="25.5">
      <c r="A583" s="88">
        <v>574</v>
      </c>
      <c r="B583" s="186" t="s">
        <v>923</v>
      </c>
      <c r="C583" s="187" t="s">
        <v>402</v>
      </c>
      <c r="D583" s="187" t="s">
        <v>393</v>
      </c>
      <c r="E583" s="187" t="s">
        <v>344</v>
      </c>
      <c r="F583" s="187" t="s">
        <v>345</v>
      </c>
      <c r="G583" s="152">
        <v>1452290.48</v>
      </c>
      <c r="H583" s="153">
        <v>1399571.44</v>
      </c>
      <c r="I583" s="154">
        <f t="shared" si="8"/>
        <v>96.36993833354882</v>
      </c>
    </row>
    <row r="584" spans="1:9" ht="12.75">
      <c r="A584" s="88">
        <v>575</v>
      </c>
      <c r="B584" s="186" t="s">
        <v>900</v>
      </c>
      <c r="C584" s="187" t="s">
        <v>402</v>
      </c>
      <c r="D584" s="187" t="s">
        <v>290</v>
      </c>
      <c r="E584" s="187" t="s">
        <v>344</v>
      </c>
      <c r="F584" s="187" t="s">
        <v>345</v>
      </c>
      <c r="G584" s="152">
        <v>758581.48</v>
      </c>
      <c r="H584" s="153">
        <v>706462.65</v>
      </c>
      <c r="I584" s="154">
        <f t="shared" si="8"/>
        <v>93.12943548265903</v>
      </c>
    </row>
    <row r="585" spans="1:9" ht="38.25">
      <c r="A585" s="88">
        <v>576</v>
      </c>
      <c r="B585" s="186" t="s">
        <v>1068</v>
      </c>
      <c r="C585" s="187" t="s">
        <v>402</v>
      </c>
      <c r="D585" s="187" t="s">
        <v>394</v>
      </c>
      <c r="E585" s="187" t="s">
        <v>344</v>
      </c>
      <c r="F585" s="187" t="s">
        <v>345</v>
      </c>
      <c r="G585" s="152">
        <v>638795.48</v>
      </c>
      <c r="H585" s="153">
        <v>586682.65</v>
      </c>
      <c r="I585" s="154">
        <f t="shared" si="8"/>
        <v>91.84201647763695</v>
      </c>
    </row>
    <row r="586" spans="1:9" ht="13.5" customHeight="1">
      <c r="A586" s="88">
        <v>577</v>
      </c>
      <c r="B586" s="151" t="s">
        <v>1059</v>
      </c>
      <c r="C586" s="142" t="s">
        <v>402</v>
      </c>
      <c r="D586" s="142" t="s">
        <v>394</v>
      </c>
      <c r="E586" s="142" t="s">
        <v>967</v>
      </c>
      <c r="F586" s="142" t="s">
        <v>345</v>
      </c>
      <c r="G586" s="152">
        <v>638795.48</v>
      </c>
      <c r="H586" s="153">
        <v>586682.65</v>
      </c>
      <c r="I586" s="154">
        <f t="shared" si="8"/>
        <v>91.84201647763695</v>
      </c>
    </row>
    <row r="587" spans="1:9" ht="17.25" customHeight="1">
      <c r="A587" s="88">
        <v>578</v>
      </c>
      <c r="B587" s="151" t="s">
        <v>1072</v>
      </c>
      <c r="C587" s="142" t="s">
        <v>402</v>
      </c>
      <c r="D587" s="142" t="s">
        <v>394</v>
      </c>
      <c r="E587" s="142" t="s">
        <v>968</v>
      </c>
      <c r="F587" s="142" t="s">
        <v>345</v>
      </c>
      <c r="G587" s="152">
        <v>610217.48</v>
      </c>
      <c r="H587" s="153">
        <v>585124.72</v>
      </c>
      <c r="I587" s="154">
        <f aca="true" t="shared" si="9" ref="I587:I650">H587/G587*100</f>
        <v>95.88789885206172</v>
      </c>
    </row>
    <row r="588" spans="1:9" ht="25.5">
      <c r="A588" s="88">
        <v>579</v>
      </c>
      <c r="B588" s="151" t="s">
        <v>1057</v>
      </c>
      <c r="C588" s="142" t="s">
        <v>402</v>
      </c>
      <c r="D588" s="142" t="s">
        <v>394</v>
      </c>
      <c r="E588" s="142" t="s">
        <v>968</v>
      </c>
      <c r="F588" s="142" t="s">
        <v>264</v>
      </c>
      <c r="G588" s="152">
        <v>294337</v>
      </c>
      <c r="H588" s="153">
        <v>272461.99</v>
      </c>
      <c r="I588" s="154">
        <f t="shared" si="9"/>
        <v>92.56803935624811</v>
      </c>
    </row>
    <row r="589" spans="1:9" ht="27.75" customHeight="1">
      <c r="A589" s="88">
        <v>580</v>
      </c>
      <c r="B589" s="151" t="s">
        <v>1073</v>
      </c>
      <c r="C589" s="142" t="s">
        <v>402</v>
      </c>
      <c r="D589" s="142" t="s">
        <v>394</v>
      </c>
      <c r="E589" s="142" t="s">
        <v>968</v>
      </c>
      <c r="F589" s="142" t="s">
        <v>269</v>
      </c>
      <c r="G589" s="152">
        <v>11113.98</v>
      </c>
      <c r="H589" s="153">
        <v>11113.98</v>
      </c>
      <c r="I589" s="154">
        <f t="shared" si="9"/>
        <v>100</v>
      </c>
    </row>
    <row r="590" spans="1:9" ht="25.5">
      <c r="A590" s="88">
        <v>581</v>
      </c>
      <c r="B590" s="151" t="s">
        <v>1062</v>
      </c>
      <c r="C590" s="142" t="s">
        <v>402</v>
      </c>
      <c r="D590" s="142" t="s">
        <v>394</v>
      </c>
      <c r="E590" s="142" t="s">
        <v>968</v>
      </c>
      <c r="F590" s="142" t="s">
        <v>266</v>
      </c>
      <c r="G590" s="152">
        <v>42337.28</v>
      </c>
      <c r="H590" s="153">
        <v>39126.61</v>
      </c>
      <c r="I590" s="154">
        <f t="shared" si="9"/>
        <v>92.4164471595719</v>
      </c>
    </row>
    <row r="591" spans="1:9" ht="15" customHeight="1">
      <c r="A591" s="88">
        <v>582</v>
      </c>
      <c r="B591" s="151" t="s">
        <v>1063</v>
      </c>
      <c r="C591" s="142" t="s">
        <v>402</v>
      </c>
      <c r="D591" s="142" t="s">
        <v>394</v>
      </c>
      <c r="E591" s="142" t="s">
        <v>968</v>
      </c>
      <c r="F591" s="142" t="s">
        <v>267</v>
      </c>
      <c r="G591" s="152">
        <v>260880.5</v>
      </c>
      <c r="H591" s="153">
        <v>260873.42</v>
      </c>
      <c r="I591" s="154">
        <f t="shared" si="9"/>
        <v>99.99728611375707</v>
      </c>
    </row>
    <row r="592" spans="1:9" ht="17.25" customHeight="1">
      <c r="A592" s="88">
        <v>583</v>
      </c>
      <c r="B592" s="151" t="s">
        <v>1071</v>
      </c>
      <c r="C592" s="142" t="s">
        <v>402</v>
      </c>
      <c r="D592" s="142" t="s">
        <v>394</v>
      </c>
      <c r="E592" s="142" t="s">
        <v>968</v>
      </c>
      <c r="F592" s="142" t="s">
        <v>271</v>
      </c>
      <c r="G592" s="152">
        <v>1548.72</v>
      </c>
      <c r="H592" s="153">
        <v>1548.72</v>
      </c>
      <c r="I592" s="154">
        <f t="shared" si="9"/>
        <v>100</v>
      </c>
    </row>
    <row r="593" spans="1:9" ht="25.5">
      <c r="A593" s="88">
        <v>584</v>
      </c>
      <c r="B593" s="151" t="s">
        <v>1066</v>
      </c>
      <c r="C593" s="142" t="s">
        <v>402</v>
      </c>
      <c r="D593" s="142" t="s">
        <v>394</v>
      </c>
      <c r="E593" s="142" t="s">
        <v>969</v>
      </c>
      <c r="F593" s="142" t="s">
        <v>345</v>
      </c>
      <c r="G593" s="152">
        <v>28578</v>
      </c>
      <c r="H593" s="153">
        <v>1557.93</v>
      </c>
      <c r="I593" s="154">
        <f t="shared" si="9"/>
        <v>5.4515011547344105</v>
      </c>
    </row>
    <row r="594" spans="1:9" ht="15.75" customHeight="1">
      <c r="A594" s="88">
        <v>585</v>
      </c>
      <c r="B594" s="151" t="s">
        <v>1063</v>
      </c>
      <c r="C594" s="142" t="s">
        <v>402</v>
      </c>
      <c r="D594" s="142" t="s">
        <v>394</v>
      </c>
      <c r="E594" s="142" t="s">
        <v>969</v>
      </c>
      <c r="F594" s="142" t="s">
        <v>267</v>
      </c>
      <c r="G594" s="152">
        <v>28578</v>
      </c>
      <c r="H594" s="153">
        <v>1557.93</v>
      </c>
      <c r="I594" s="154">
        <f t="shared" si="9"/>
        <v>5.4515011547344105</v>
      </c>
    </row>
    <row r="595" spans="1:9" ht="12.75">
      <c r="A595" s="88">
        <v>586</v>
      </c>
      <c r="B595" s="186" t="s">
        <v>901</v>
      </c>
      <c r="C595" s="187" t="s">
        <v>402</v>
      </c>
      <c r="D595" s="187" t="s">
        <v>311</v>
      </c>
      <c r="E595" s="187" t="s">
        <v>344</v>
      </c>
      <c r="F595" s="187" t="s">
        <v>345</v>
      </c>
      <c r="G595" s="152">
        <v>119786</v>
      </c>
      <c r="H595" s="153">
        <v>119780</v>
      </c>
      <c r="I595" s="154">
        <f t="shared" si="9"/>
        <v>99.99499106740353</v>
      </c>
    </row>
    <row r="596" spans="1:9" ht="12.75">
      <c r="A596" s="88">
        <v>587</v>
      </c>
      <c r="B596" s="151" t="s">
        <v>1055</v>
      </c>
      <c r="C596" s="142" t="s">
        <v>402</v>
      </c>
      <c r="D596" s="142" t="s">
        <v>311</v>
      </c>
      <c r="E596" s="142" t="s">
        <v>967</v>
      </c>
      <c r="F596" s="142" t="s">
        <v>345</v>
      </c>
      <c r="G596" s="152">
        <v>119786</v>
      </c>
      <c r="H596" s="153">
        <v>119780</v>
      </c>
      <c r="I596" s="154">
        <f t="shared" si="9"/>
        <v>99.99499106740353</v>
      </c>
    </row>
    <row r="597" spans="1:9" ht="25.5">
      <c r="A597" s="88">
        <v>588</v>
      </c>
      <c r="B597" s="151" t="s">
        <v>924</v>
      </c>
      <c r="C597" s="142" t="s">
        <v>402</v>
      </c>
      <c r="D597" s="142" t="s">
        <v>311</v>
      </c>
      <c r="E597" s="142" t="s">
        <v>970</v>
      </c>
      <c r="F597" s="142" t="s">
        <v>345</v>
      </c>
      <c r="G597" s="152">
        <v>119536</v>
      </c>
      <c r="H597" s="153">
        <v>119530</v>
      </c>
      <c r="I597" s="154">
        <f t="shared" si="9"/>
        <v>99.99498059162093</v>
      </c>
    </row>
    <row r="598" spans="1:9" ht="25.5">
      <c r="A598" s="88">
        <v>589</v>
      </c>
      <c r="B598" s="151" t="s">
        <v>1062</v>
      </c>
      <c r="C598" s="142" t="s">
        <v>402</v>
      </c>
      <c r="D598" s="142" t="s">
        <v>311</v>
      </c>
      <c r="E598" s="142" t="s">
        <v>970</v>
      </c>
      <c r="F598" s="142" t="s">
        <v>266</v>
      </c>
      <c r="G598" s="152">
        <v>20236</v>
      </c>
      <c r="H598" s="153">
        <v>20230</v>
      </c>
      <c r="I598" s="154">
        <f t="shared" si="9"/>
        <v>99.9703498715161</v>
      </c>
    </row>
    <row r="599" spans="1:9" ht="14.25" customHeight="1">
      <c r="A599" s="88">
        <v>590</v>
      </c>
      <c r="B599" s="151" t="s">
        <v>1063</v>
      </c>
      <c r="C599" s="142" t="s">
        <v>402</v>
      </c>
      <c r="D599" s="142" t="s">
        <v>311</v>
      </c>
      <c r="E599" s="142" t="s">
        <v>970</v>
      </c>
      <c r="F599" s="142" t="s">
        <v>267</v>
      </c>
      <c r="G599" s="152">
        <v>99300</v>
      </c>
      <c r="H599" s="153">
        <v>99300</v>
      </c>
      <c r="I599" s="154">
        <f t="shared" si="9"/>
        <v>100</v>
      </c>
    </row>
    <row r="600" spans="1:9" ht="26.25" customHeight="1">
      <c r="A600" s="88">
        <v>591</v>
      </c>
      <c r="B600" s="151" t="s">
        <v>120</v>
      </c>
      <c r="C600" s="142" t="s">
        <v>402</v>
      </c>
      <c r="D600" s="142" t="s">
        <v>311</v>
      </c>
      <c r="E600" s="142" t="s">
        <v>971</v>
      </c>
      <c r="F600" s="142" t="s">
        <v>345</v>
      </c>
      <c r="G600" s="152">
        <v>250</v>
      </c>
      <c r="H600" s="153">
        <v>250</v>
      </c>
      <c r="I600" s="154">
        <f t="shared" si="9"/>
        <v>100</v>
      </c>
    </row>
    <row r="601" spans="1:9" ht="25.5">
      <c r="A601" s="88">
        <v>592</v>
      </c>
      <c r="B601" s="151" t="s">
        <v>1062</v>
      </c>
      <c r="C601" s="142" t="s">
        <v>402</v>
      </c>
      <c r="D601" s="142" t="s">
        <v>311</v>
      </c>
      <c r="E601" s="142" t="s">
        <v>971</v>
      </c>
      <c r="F601" s="142" t="s">
        <v>266</v>
      </c>
      <c r="G601" s="152">
        <v>250</v>
      </c>
      <c r="H601" s="153">
        <v>250</v>
      </c>
      <c r="I601" s="154">
        <f t="shared" si="9"/>
        <v>100</v>
      </c>
    </row>
    <row r="602" spans="1:9" ht="14.25" customHeight="1">
      <c r="A602" s="88">
        <v>593</v>
      </c>
      <c r="B602" s="186" t="s">
        <v>124</v>
      </c>
      <c r="C602" s="187" t="s">
        <v>402</v>
      </c>
      <c r="D602" s="187" t="s">
        <v>292</v>
      </c>
      <c r="E602" s="187" t="s">
        <v>344</v>
      </c>
      <c r="F602" s="187" t="s">
        <v>345</v>
      </c>
      <c r="G602" s="152">
        <v>11100</v>
      </c>
      <c r="H602" s="153">
        <v>10600</v>
      </c>
      <c r="I602" s="154">
        <f t="shared" si="9"/>
        <v>95.4954954954955</v>
      </c>
    </row>
    <row r="603" spans="1:9" ht="12.75" customHeight="1">
      <c r="A603" s="88">
        <v>594</v>
      </c>
      <c r="B603" s="186" t="s">
        <v>904</v>
      </c>
      <c r="C603" s="187" t="s">
        <v>402</v>
      </c>
      <c r="D603" s="187" t="s">
        <v>346</v>
      </c>
      <c r="E603" s="187" t="s">
        <v>344</v>
      </c>
      <c r="F603" s="187" t="s">
        <v>345</v>
      </c>
      <c r="G603" s="152">
        <v>11100</v>
      </c>
      <c r="H603" s="153">
        <v>10600</v>
      </c>
      <c r="I603" s="154">
        <f t="shared" si="9"/>
        <v>95.4954954954955</v>
      </c>
    </row>
    <row r="604" spans="1:9" ht="25.5">
      <c r="A604" s="88">
        <v>595</v>
      </c>
      <c r="B604" s="151" t="s">
        <v>972</v>
      </c>
      <c r="C604" s="142" t="s">
        <v>402</v>
      </c>
      <c r="D604" s="142" t="s">
        <v>346</v>
      </c>
      <c r="E604" s="142" t="s">
        <v>973</v>
      </c>
      <c r="F604" s="142" t="s">
        <v>345</v>
      </c>
      <c r="G604" s="152">
        <v>11100</v>
      </c>
      <c r="H604" s="153">
        <v>10600</v>
      </c>
      <c r="I604" s="154">
        <f t="shared" si="9"/>
        <v>95.4954954954955</v>
      </c>
    </row>
    <row r="605" spans="1:9" ht="25.5">
      <c r="A605" s="88">
        <v>596</v>
      </c>
      <c r="B605" s="151" t="s">
        <v>974</v>
      </c>
      <c r="C605" s="142" t="s">
        <v>402</v>
      </c>
      <c r="D605" s="142" t="s">
        <v>346</v>
      </c>
      <c r="E605" s="142" t="s">
        <v>975</v>
      </c>
      <c r="F605" s="142" t="s">
        <v>345</v>
      </c>
      <c r="G605" s="152">
        <v>11100</v>
      </c>
      <c r="H605" s="153">
        <v>10600</v>
      </c>
      <c r="I605" s="154">
        <f t="shared" si="9"/>
        <v>95.4954954954955</v>
      </c>
    </row>
    <row r="606" spans="1:9" ht="12.75" customHeight="1">
      <c r="A606" s="88">
        <v>597</v>
      </c>
      <c r="B606" s="151" t="s">
        <v>905</v>
      </c>
      <c r="C606" s="142" t="s">
        <v>402</v>
      </c>
      <c r="D606" s="142" t="s">
        <v>346</v>
      </c>
      <c r="E606" s="142" t="s">
        <v>976</v>
      </c>
      <c r="F606" s="142" t="s">
        <v>345</v>
      </c>
      <c r="G606" s="152">
        <v>11100</v>
      </c>
      <c r="H606" s="153">
        <v>10600</v>
      </c>
      <c r="I606" s="154">
        <f t="shared" si="9"/>
        <v>95.4954954954955</v>
      </c>
    </row>
    <row r="607" spans="1:9" ht="25.5">
      <c r="A607" s="88">
        <v>598</v>
      </c>
      <c r="B607" s="151" t="s">
        <v>1073</v>
      </c>
      <c r="C607" s="142" t="s">
        <v>402</v>
      </c>
      <c r="D607" s="142" t="s">
        <v>346</v>
      </c>
      <c r="E607" s="142" t="s">
        <v>976</v>
      </c>
      <c r="F607" s="142" t="s">
        <v>269</v>
      </c>
      <c r="G607" s="152">
        <v>500</v>
      </c>
      <c r="H607" s="153">
        <v>0</v>
      </c>
      <c r="I607" s="154">
        <f t="shared" si="9"/>
        <v>0</v>
      </c>
    </row>
    <row r="608" spans="1:9" ht="15" customHeight="1">
      <c r="A608" s="88">
        <v>599</v>
      </c>
      <c r="B608" s="151" t="s">
        <v>1063</v>
      </c>
      <c r="C608" s="142" t="s">
        <v>402</v>
      </c>
      <c r="D608" s="142" t="s">
        <v>346</v>
      </c>
      <c r="E608" s="142" t="s">
        <v>976</v>
      </c>
      <c r="F608" s="142" t="s">
        <v>267</v>
      </c>
      <c r="G608" s="152">
        <v>10600</v>
      </c>
      <c r="H608" s="153">
        <v>10600</v>
      </c>
      <c r="I608" s="154">
        <f t="shared" si="9"/>
        <v>100</v>
      </c>
    </row>
    <row r="609" spans="1:9" ht="12.75">
      <c r="A609" s="88">
        <v>600</v>
      </c>
      <c r="B609" s="186" t="s">
        <v>925</v>
      </c>
      <c r="C609" s="187" t="s">
        <v>402</v>
      </c>
      <c r="D609" s="187" t="s">
        <v>293</v>
      </c>
      <c r="E609" s="187" t="s">
        <v>344</v>
      </c>
      <c r="F609" s="187" t="s">
        <v>345</v>
      </c>
      <c r="G609" s="152">
        <v>585609</v>
      </c>
      <c r="H609" s="153">
        <v>585608.79</v>
      </c>
      <c r="I609" s="154">
        <f t="shared" si="9"/>
        <v>99.9999641398954</v>
      </c>
    </row>
    <row r="610" spans="1:9" ht="12.75">
      <c r="A610" s="88">
        <v>601</v>
      </c>
      <c r="B610" s="186" t="s">
        <v>926</v>
      </c>
      <c r="C610" s="187" t="s">
        <v>402</v>
      </c>
      <c r="D610" s="187" t="s">
        <v>261</v>
      </c>
      <c r="E610" s="187" t="s">
        <v>344</v>
      </c>
      <c r="F610" s="187" t="s">
        <v>345</v>
      </c>
      <c r="G610" s="152">
        <v>585609</v>
      </c>
      <c r="H610" s="153">
        <v>585608.79</v>
      </c>
      <c r="I610" s="154">
        <f t="shared" si="9"/>
        <v>99.9999641398954</v>
      </c>
    </row>
    <row r="611" spans="1:9" ht="25.5">
      <c r="A611" s="88">
        <v>602</v>
      </c>
      <c r="B611" s="151" t="s">
        <v>927</v>
      </c>
      <c r="C611" s="142" t="s">
        <v>402</v>
      </c>
      <c r="D611" s="142" t="s">
        <v>261</v>
      </c>
      <c r="E611" s="142" t="s">
        <v>978</v>
      </c>
      <c r="F611" s="142" t="s">
        <v>345</v>
      </c>
      <c r="G611" s="152">
        <v>569023</v>
      </c>
      <c r="H611" s="153">
        <v>569023</v>
      </c>
      <c r="I611" s="154">
        <f t="shared" si="9"/>
        <v>100</v>
      </c>
    </row>
    <row r="612" spans="1:9" ht="25.5">
      <c r="A612" s="88">
        <v>603</v>
      </c>
      <c r="B612" s="151" t="s">
        <v>979</v>
      </c>
      <c r="C612" s="142" t="s">
        <v>402</v>
      </c>
      <c r="D612" s="142" t="s">
        <v>261</v>
      </c>
      <c r="E612" s="142" t="s">
        <v>980</v>
      </c>
      <c r="F612" s="142" t="s">
        <v>345</v>
      </c>
      <c r="G612" s="152">
        <v>569023</v>
      </c>
      <c r="H612" s="153">
        <v>569023</v>
      </c>
      <c r="I612" s="154">
        <f t="shared" si="9"/>
        <v>100</v>
      </c>
    </row>
    <row r="613" spans="1:9" ht="12.75">
      <c r="A613" s="88">
        <v>604</v>
      </c>
      <c r="B613" s="151" t="s">
        <v>161</v>
      </c>
      <c r="C613" s="142" t="s">
        <v>402</v>
      </c>
      <c r="D613" s="142" t="s">
        <v>261</v>
      </c>
      <c r="E613" s="142" t="s">
        <v>981</v>
      </c>
      <c r="F613" s="142" t="s">
        <v>345</v>
      </c>
      <c r="G613" s="152">
        <v>427182</v>
      </c>
      <c r="H613" s="153">
        <v>427182</v>
      </c>
      <c r="I613" s="154">
        <f t="shared" si="9"/>
        <v>100</v>
      </c>
    </row>
    <row r="614" spans="1:9" ht="15.75" customHeight="1">
      <c r="A614" s="88">
        <v>605</v>
      </c>
      <c r="B614" s="151" t="s">
        <v>1063</v>
      </c>
      <c r="C614" s="142" t="s">
        <v>402</v>
      </c>
      <c r="D614" s="142" t="s">
        <v>261</v>
      </c>
      <c r="E614" s="142" t="s">
        <v>981</v>
      </c>
      <c r="F614" s="142" t="s">
        <v>267</v>
      </c>
      <c r="G614" s="152">
        <v>427182</v>
      </c>
      <c r="H614" s="153">
        <v>427182</v>
      </c>
      <c r="I614" s="154">
        <f t="shared" si="9"/>
        <v>100</v>
      </c>
    </row>
    <row r="615" spans="1:9" ht="15" customHeight="1">
      <c r="A615" s="88">
        <v>606</v>
      </c>
      <c r="B615" s="151" t="s">
        <v>162</v>
      </c>
      <c r="C615" s="142" t="s">
        <v>402</v>
      </c>
      <c r="D615" s="142" t="s">
        <v>261</v>
      </c>
      <c r="E615" s="142" t="s">
        <v>982</v>
      </c>
      <c r="F615" s="142" t="s">
        <v>345</v>
      </c>
      <c r="G615" s="152">
        <v>141841</v>
      </c>
      <c r="H615" s="153">
        <v>141841</v>
      </c>
      <c r="I615" s="154">
        <f t="shared" si="9"/>
        <v>100</v>
      </c>
    </row>
    <row r="616" spans="1:9" ht="16.5" customHeight="1">
      <c r="A616" s="88">
        <v>607</v>
      </c>
      <c r="B616" s="151" t="s">
        <v>1063</v>
      </c>
      <c r="C616" s="142" t="s">
        <v>402</v>
      </c>
      <c r="D616" s="142" t="s">
        <v>261</v>
      </c>
      <c r="E616" s="142" t="s">
        <v>982</v>
      </c>
      <c r="F616" s="142" t="s">
        <v>267</v>
      </c>
      <c r="G616" s="152">
        <v>141841</v>
      </c>
      <c r="H616" s="153">
        <v>141841</v>
      </c>
      <c r="I616" s="154">
        <f t="shared" si="9"/>
        <v>100</v>
      </c>
    </row>
    <row r="617" spans="1:9" ht="12.75">
      <c r="A617" s="88">
        <v>608</v>
      </c>
      <c r="B617" s="151" t="s">
        <v>1059</v>
      </c>
      <c r="C617" s="142" t="s">
        <v>402</v>
      </c>
      <c r="D617" s="142" t="s">
        <v>261</v>
      </c>
      <c r="E617" s="142" t="s">
        <v>967</v>
      </c>
      <c r="F617" s="142" t="s">
        <v>345</v>
      </c>
      <c r="G617" s="152">
        <v>16586</v>
      </c>
      <c r="H617" s="153">
        <v>16585.79</v>
      </c>
      <c r="I617" s="154">
        <f t="shared" si="9"/>
        <v>99.99873387194019</v>
      </c>
    </row>
    <row r="618" spans="1:9" ht="26.25" customHeight="1">
      <c r="A618" s="88">
        <v>609</v>
      </c>
      <c r="B618" s="151" t="s">
        <v>1066</v>
      </c>
      <c r="C618" s="142" t="s">
        <v>402</v>
      </c>
      <c r="D618" s="142" t="s">
        <v>261</v>
      </c>
      <c r="E618" s="142" t="s">
        <v>969</v>
      </c>
      <c r="F618" s="142" t="s">
        <v>345</v>
      </c>
      <c r="G618" s="152">
        <v>6694</v>
      </c>
      <c r="H618" s="153">
        <v>6693.81</v>
      </c>
      <c r="I618" s="154">
        <f t="shared" si="9"/>
        <v>99.99716163728712</v>
      </c>
    </row>
    <row r="619" spans="1:9" ht="15.75" customHeight="1">
      <c r="A619" s="88">
        <v>610</v>
      </c>
      <c r="B619" s="151" t="s">
        <v>1063</v>
      </c>
      <c r="C619" s="142" t="s">
        <v>402</v>
      </c>
      <c r="D619" s="142" t="s">
        <v>261</v>
      </c>
      <c r="E619" s="142" t="s">
        <v>969</v>
      </c>
      <c r="F619" s="142" t="s">
        <v>267</v>
      </c>
      <c r="G619" s="152">
        <v>6694</v>
      </c>
      <c r="H619" s="153">
        <v>6693.81</v>
      </c>
      <c r="I619" s="154">
        <f t="shared" si="9"/>
        <v>99.99716163728712</v>
      </c>
    </row>
    <row r="620" spans="1:9" ht="38.25">
      <c r="A620" s="88">
        <v>611</v>
      </c>
      <c r="B620" s="151" t="s">
        <v>164</v>
      </c>
      <c r="C620" s="142" t="s">
        <v>402</v>
      </c>
      <c r="D620" s="142" t="s">
        <v>261</v>
      </c>
      <c r="E620" s="142" t="s">
        <v>597</v>
      </c>
      <c r="F620" s="142" t="s">
        <v>345</v>
      </c>
      <c r="G620" s="152">
        <v>9892</v>
      </c>
      <c r="H620" s="153">
        <v>9891.98</v>
      </c>
      <c r="I620" s="154">
        <f t="shared" si="9"/>
        <v>99.9997978164173</v>
      </c>
    </row>
    <row r="621" spans="1:9" ht="15" customHeight="1">
      <c r="A621" s="88">
        <v>612</v>
      </c>
      <c r="B621" s="151" t="s">
        <v>1074</v>
      </c>
      <c r="C621" s="142" t="s">
        <v>402</v>
      </c>
      <c r="D621" s="142" t="s">
        <v>261</v>
      </c>
      <c r="E621" s="142" t="s">
        <v>597</v>
      </c>
      <c r="F621" s="142" t="s">
        <v>267</v>
      </c>
      <c r="G621" s="152">
        <v>9892</v>
      </c>
      <c r="H621" s="153">
        <v>9891.98</v>
      </c>
      <c r="I621" s="154">
        <f t="shared" si="9"/>
        <v>99.9997978164173</v>
      </c>
    </row>
    <row r="622" spans="1:9" ht="15" customHeight="1">
      <c r="A622" s="88">
        <v>613</v>
      </c>
      <c r="B622" s="186" t="s">
        <v>915</v>
      </c>
      <c r="C622" s="187" t="s">
        <v>402</v>
      </c>
      <c r="D622" s="187" t="s">
        <v>349</v>
      </c>
      <c r="E622" s="187" t="s">
        <v>344</v>
      </c>
      <c r="F622" s="187" t="s">
        <v>345</v>
      </c>
      <c r="G622" s="152">
        <v>97000</v>
      </c>
      <c r="H622" s="153">
        <v>96900</v>
      </c>
      <c r="I622" s="154">
        <f t="shared" si="9"/>
        <v>99.89690721649484</v>
      </c>
    </row>
    <row r="623" spans="1:9" ht="12.75" customHeight="1">
      <c r="A623" s="88">
        <v>614</v>
      </c>
      <c r="B623" s="186" t="s">
        <v>928</v>
      </c>
      <c r="C623" s="187" t="s">
        <v>402</v>
      </c>
      <c r="D623" s="187" t="s">
        <v>396</v>
      </c>
      <c r="E623" s="187" t="s">
        <v>344</v>
      </c>
      <c r="F623" s="187" t="s">
        <v>345</v>
      </c>
      <c r="G623" s="152">
        <v>97000</v>
      </c>
      <c r="H623" s="153">
        <v>96900</v>
      </c>
      <c r="I623" s="154">
        <f t="shared" si="9"/>
        <v>99.89690721649484</v>
      </c>
    </row>
    <row r="624" spans="1:9" ht="30.75" customHeight="1">
      <c r="A624" s="88">
        <v>615</v>
      </c>
      <c r="B624" s="151" t="s">
        <v>983</v>
      </c>
      <c r="C624" s="142" t="s">
        <v>402</v>
      </c>
      <c r="D624" s="142" t="s">
        <v>396</v>
      </c>
      <c r="E624" s="142" t="s">
        <v>984</v>
      </c>
      <c r="F624" s="142" t="s">
        <v>345</v>
      </c>
      <c r="G624" s="152">
        <v>97000</v>
      </c>
      <c r="H624" s="153">
        <v>96900</v>
      </c>
      <c r="I624" s="154">
        <f t="shared" si="9"/>
        <v>99.89690721649484</v>
      </c>
    </row>
    <row r="625" spans="1:9" ht="25.5">
      <c r="A625" s="88">
        <v>616</v>
      </c>
      <c r="B625" s="151" t="s">
        <v>985</v>
      </c>
      <c r="C625" s="142" t="s">
        <v>402</v>
      </c>
      <c r="D625" s="142" t="s">
        <v>396</v>
      </c>
      <c r="E625" s="142" t="s">
        <v>986</v>
      </c>
      <c r="F625" s="142" t="s">
        <v>345</v>
      </c>
      <c r="G625" s="152">
        <v>97000</v>
      </c>
      <c r="H625" s="153">
        <v>96900</v>
      </c>
      <c r="I625" s="154">
        <f t="shared" si="9"/>
        <v>99.89690721649484</v>
      </c>
    </row>
    <row r="626" spans="1:9" ht="25.5">
      <c r="A626" s="88">
        <v>617</v>
      </c>
      <c r="B626" s="151" t="s">
        <v>199</v>
      </c>
      <c r="C626" s="142" t="s">
        <v>402</v>
      </c>
      <c r="D626" s="142" t="s">
        <v>396</v>
      </c>
      <c r="E626" s="142" t="s">
        <v>987</v>
      </c>
      <c r="F626" s="142" t="s">
        <v>345</v>
      </c>
      <c r="G626" s="152">
        <v>40130</v>
      </c>
      <c r="H626" s="153">
        <v>40030</v>
      </c>
      <c r="I626" s="154">
        <f t="shared" si="9"/>
        <v>99.75080986792923</v>
      </c>
    </row>
    <row r="627" spans="1:9" ht="15" customHeight="1">
      <c r="A627" s="88">
        <v>618</v>
      </c>
      <c r="B627" s="151" t="s">
        <v>1063</v>
      </c>
      <c r="C627" s="142" t="s">
        <v>402</v>
      </c>
      <c r="D627" s="142" t="s">
        <v>396</v>
      </c>
      <c r="E627" s="142" t="s">
        <v>987</v>
      </c>
      <c r="F627" s="142" t="s">
        <v>267</v>
      </c>
      <c r="G627" s="152">
        <v>40130</v>
      </c>
      <c r="H627" s="153">
        <v>40030</v>
      </c>
      <c r="I627" s="154">
        <f t="shared" si="9"/>
        <v>99.75080986792923</v>
      </c>
    </row>
    <row r="628" spans="1:9" ht="12.75" customHeight="1">
      <c r="A628" s="88">
        <v>619</v>
      </c>
      <c r="B628" s="151" t="s">
        <v>200</v>
      </c>
      <c r="C628" s="142" t="s">
        <v>402</v>
      </c>
      <c r="D628" s="142" t="s">
        <v>396</v>
      </c>
      <c r="E628" s="142" t="s">
        <v>988</v>
      </c>
      <c r="F628" s="142" t="s">
        <v>345</v>
      </c>
      <c r="G628" s="152">
        <v>56870</v>
      </c>
      <c r="H628" s="153">
        <v>56870</v>
      </c>
      <c r="I628" s="154">
        <f t="shared" si="9"/>
        <v>100</v>
      </c>
    </row>
    <row r="629" spans="1:9" ht="15.75" customHeight="1">
      <c r="A629" s="88">
        <v>620</v>
      </c>
      <c r="B629" s="151" t="s">
        <v>1063</v>
      </c>
      <c r="C629" s="142" t="s">
        <v>402</v>
      </c>
      <c r="D629" s="142" t="s">
        <v>396</v>
      </c>
      <c r="E629" s="142" t="s">
        <v>988</v>
      </c>
      <c r="F629" s="142" t="s">
        <v>267</v>
      </c>
      <c r="G629" s="152">
        <v>56870</v>
      </c>
      <c r="H629" s="153">
        <v>56870</v>
      </c>
      <c r="I629" s="154">
        <f t="shared" si="9"/>
        <v>100</v>
      </c>
    </row>
    <row r="630" spans="1:9" ht="25.5">
      <c r="A630" s="88">
        <v>621</v>
      </c>
      <c r="B630" s="186" t="s">
        <v>929</v>
      </c>
      <c r="C630" s="187" t="s">
        <v>403</v>
      </c>
      <c r="D630" s="187" t="s">
        <v>393</v>
      </c>
      <c r="E630" s="187" t="s">
        <v>344</v>
      </c>
      <c r="F630" s="187" t="s">
        <v>345</v>
      </c>
      <c r="G630" s="152">
        <v>4039010</v>
      </c>
      <c r="H630" s="153">
        <v>3991914.29</v>
      </c>
      <c r="I630" s="154">
        <f t="shared" si="9"/>
        <v>98.83397887106</v>
      </c>
    </row>
    <row r="631" spans="1:9" ht="15.75" customHeight="1">
      <c r="A631" s="88">
        <v>622</v>
      </c>
      <c r="B631" s="186" t="s">
        <v>900</v>
      </c>
      <c r="C631" s="187" t="s">
        <v>403</v>
      </c>
      <c r="D631" s="187" t="s">
        <v>290</v>
      </c>
      <c r="E631" s="187" t="s">
        <v>344</v>
      </c>
      <c r="F631" s="187" t="s">
        <v>345</v>
      </c>
      <c r="G631" s="152">
        <v>1870204.01</v>
      </c>
      <c r="H631" s="153">
        <v>1827308.37</v>
      </c>
      <c r="I631" s="154">
        <f t="shared" si="9"/>
        <v>97.70636573493393</v>
      </c>
    </row>
    <row r="632" spans="1:9" ht="38.25">
      <c r="A632" s="88">
        <v>623</v>
      </c>
      <c r="B632" s="186" t="s">
        <v>1068</v>
      </c>
      <c r="C632" s="187" t="s">
        <v>403</v>
      </c>
      <c r="D632" s="187" t="s">
        <v>394</v>
      </c>
      <c r="E632" s="187" t="s">
        <v>344</v>
      </c>
      <c r="F632" s="187" t="s">
        <v>345</v>
      </c>
      <c r="G632" s="152">
        <v>1345549.79</v>
      </c>
      <c r="H632" s="153">
        <v>1302700.55</v>
      </c>
      <c r="I632" s="154">
        <f t="shared" si="9"/>
        <v>96.81548462060256</v>
      </c>
    </row>
    <row r="633" spans="1:9" ht="12.75" customHeight="1">
      <c r="A633" s="88">
        <v>624</v>
      </c>
      <c r="B633" s="151" t="s">
        <v>1055</v>
      </c>
      <c r="C633" s="142" t="s">
        <v>403</v>
      </c>
      <c r="D633" s="142" t="s">
        <v>394</v>
      </c>
      <c r="E633" s="142" t="s">
        <v>967</v>
      </c>
      <c r="F633" s="142" t="s">
        <v>345</v>
      </c>
      <c r="G633" s="152">
        <v>1345549.79</v>
      </c>
      <c r="H633" s="153">
        <v>1302700.55</v>
      </c>
      <c r="I633" s="154">
        <f t="shared" si="9"/>
        <v>96.81548462060256</v>
      </c>
    </row>
    <row r="634" spans="1:9" ht="12.75">
      <c r="A634" s="88">
        <v>625</v>
      </c>
      <c r="B634" s="151" t="s">
        <v>1072</v>
      </c>
      <c r="C634" s="142" t="s">
        <v>403</v>
      </c>
      <c r="D634" s="142" t="s">
        <v>394</v>
      </c>
      <c r="E634" s="142" t="s">
        <v>968</v>
      </c>
      <c r="F634" s="142" t="s">
        <v>345</v>
      </c>
      <c r="G634" s="152">
        <v>1327062.44</v>
      </c>
      <c r="H634" s="153">
        <v>1284353</v>
      </c>
      <c r="I634" s="154">
        <f t="shared" si="9"/>
        <v>96.78165557906982</v>
      </c>
    </row>
    <row r="635" spans="1:9" ht="26.25" customHeight="1">
      <c r="A635" s="88">
        <v>626</v>
      </c>
      <c r="B635" s="151" t="s">
        <v>1060</v>
      </c>
      <c r="C635" s="142" t="s">
        <v>403</v>
      </c>
      <c r="D635" s="142" t="s">
        <v>394</v>
      </c>
      <c r="E635" s="142" t="s">
        <v>968</v>
      </c>
      <c r="F635" s="142" t="s">
        <v>264</v>
      </c>
      <c r="G635" s="152">
        <v>895282</v>
      </c>
      <c r="H635" s="153">
        <v>868963.85</v>
      </c>
      <c r="I635" s="154">
        <f t="shared" si="9"/>
        <v>97.0603508168376</v>
      </c>
    </row>
    <row r="636" spans="1:9" ht="25.5">
      <c r="A636" s="88">
        <v>627</v>
      </c>
      <c r="B636" s="151" t="s">
        <v>1073</v>
      </c>
      <c r="C636" s="142" t="s">
        <v>403</v>
      </c>
      <c r="D636" s="142" t="s">
        <v>394</v>
      </c>
      <c r="E636" s="142" t="s">
        <v>968</v>
      </c>
      <c r="F636" s="142" t="s">
        <v>269</v>
      </c>
      <c r="G636" s="152">
        <v>45070.28</v>
      </c>
      <c r="H636" s="153">
        <v>45000</v>
      </c>
      <c r="I636" s="154">
        <f t="shared" si="9"/>
        <v>99.84406575685796</v>
      </c>
    </row>
    <row r="637" spans="1:9" ht="25.5">
      <c r="A637" s="88">
        <v>628</v>
      </c>
      <c r="B637" s="151" t="s">
        <v>1062</v>
      </c>
      <c r="C637" s="142" t="s">
        <v>403</v>
      </c>
      <c r="D637" s="142" t="s">
        <v>394</v>
      </c>
      <c r="E637" s="142" t="s">
        <v>968</v>
      </c>
      <c r="F637" s="142" t="s">
        <v>266</v>
      </c>
      <c r="G637" s="152">
        <v>63362.18</v>
      </c>
      <c r="H637" s="153">
        <v>59528.03</v>
      </c>
      <c r="I637" s="154">
        <f t="shared" si="9"/>
        <v>93.94883509374203</v>
      </c>
    </row>
    <row r="638" spans="1:9" ht="15" customHeight="1">
      <c r="A638" s="88">
        <v>629</v>
      </c>
      <c r="B638" s="151" t="s">
        <v>1063</v>
      </c>
      <c r="C638" s="142" t="s">
        <v>403</v>
      </c>
      <c r="D638" s="142" t="s">
        <v>394</v>
      </c>
      <c r="E638" s="142" t="s">
        <v>968</v>
      </c>
      <c r="F638" s="142" t="s">
        <v>267</v>
      </c>
      <c r="G638" s="152">
        <v>321347.98</v>
      </c>
      <c r="H638" s="153">
        <v>309213.79</v>
      </c>
      <c r="I638" s="154">
        <f t="shared" si="9"/>
        <v>96.22397190733858</v>
      </c>
    </row>
    <row r="639" spans="1:9" ht="13.5" customHeight="1">
      <c r="A639" s="88">
        <v>630</v>
      </c>
      <c r="B639" s="151" t="s">
        <v>1071</v>
      </c>
      <c r="C639" s="142" t="s">
        <v>403</v>
      </c>
      <c r="D639" s="142" t="s">
        <v>394</v>
      </c>
      <c r="E639" s="142" t="s">
        <v>968</v>
      </c>
      <c r="F639" s="142" t="s">
        <v>271</v>
      </c>
      <c r="G639" s="152">
        <v>2000</v>
      </c>
      <c r="H639" s="153">
        <v>1647.33</v>
      </c>
      <c r="I639" s="154">
        <f t="shared" si="9"/>
        <v>82.3665</v>
      </c>
    </row>
    <row r="640" spans="1:9" ht="25.5">
      <c r="A640" s="88">
        <v>631</v>
      </c>
      <c r="B640" s="151" t="s">
        <v>1066</v>
      </c>
      <c r="C640" s="142" t="s">
        <v>403</v>
      </c>
      <c r="D640" s="142" t="s">
        <v>394</v>
      </c>
      <c r="E640" s="142" t="s">
        <v>969</v>
      </c>
      <c r="F640" s="142" t="s">
        <v>345</v>
      </c>
      <c r="G640" s="152">
        <v>18487.35</v>
      </c>
      <c r="H640" s="153">
        <v>18347.55</v>
      </c>
      <c r="I640" s="154">
        <f t="shared" si="9"/>
        <v>99.24380725198581</v>
      </c>
    </row>
    <row r="641" spans="1:9" ht="27" customHeight="1">
      <c r="A641" s="88">
        <v>632</v>
      </c>
      <c r="B641" s="151" t="s">
        <v>1062</v>
      </c>
      <c r="C641" s="142" t="s">
        <v>403</v>
      </c>
      <c r="D641" s="142" t="s">
        <v>394</v>
      </c>
      <c r="E641" s="142" t="s">
        <v>969</v>
      </c>
      <c r="F641" s="142" t="s">
        <v>266</v>
      </c>
      <c r="G641" s="152">
        <v>800</v>
      </c>
      <c r="H641" s="153">
        <v>800</v>
      </c>
      <c r="I641" s="154">
        <f t="shared" si="9"/>
        <v>100</v>
      </c>
    </row>
    <row r="642" spans="1:9" ht="14.25" customHeight="1">
      <c r="A642" s="88">
        <v>633</v>
      </c>
      <c r="B642" s="151" t="s">
        <v>1063</v>
      </c>
      <c r="C642" s="142" t="s">
        <v>403</v>
      </c>
      <c r="D642" s="142" t="s">
        <v>394</v>
      </c>
      <c r="E642" s="142" t="s">
        <v>969</v>
      </c>
      <c r="F642" s="142" t="s">
        <v>267</v>
      </c>
      <c r="G642" s="152">
        <v>17687.35</v>
      </c>
      <c r="H642" s="153">
        <v>17547.55</v>
      </c>
      <c r="I642" s="154">
        <f t="shared" si="9"/>
        <v>99.20960460442068</v>
      </c>
    </row>
    <row r="643" spans="1:9" ht="13.5" customHeight="1">
      <c r="A643" s="88">
        <v>634</v>
      </c>
      <c r="B643" s="186" t="s">
        <v>1080</v>
      </c>
      <c r="C643" s="187" t="s">
        <v>403</v>
      </c>
      <c r="D643" s="187" t="s">
        <v>311</v>
      </c>
      <c r="E643" s="187" t="s">
        <v>344</v>
      </c>
      <c r="F643" s="187" t="s">
        <v>345</v>
      </c>
      <c r="G643" s="152">
        <v>524654.22</v>
      </c>
      <c r="H643" s="153">
        <v>524607.82</v>
      </c>
      <c r="I643" s="154">
        <f t="shared" si="9"/>
        <v>99.99115607990345</v>
      </c>
    </row>
    <row r="644" spans="1:9" ht="25.5">
      <c r="A644" s="88">
        <v>635</v>
      </c>
      <c r="B644" s="151" t="s">
        <v>907</v>
      </c>
      <c r="C644" s="142" t="s">
        <v>403</v>
      </c>
      <c r="D644" s="142" t="s">
        <v>311</v>
      </c>
      <c r="E644" s="142" t="s">
        <v>998</v>
      </c>
      <c r="F644" s="142" t="s">
        <v>345</v>
      </c>
      <c r="G644" s="152">
        <v>1500</v>
      </c>
      <c r="H644" s="153">
        <v>1500</v>
      </c>
      <c r="I644" s="154">
        <f t="shared" si="9"/>
        <v>100</v>
      </c>
    </row>
    <row r="645" spans="1:9" ht="29.25" customHeight="1">
      <c r="A645" s="88">
        <v>636</v>
      </c>
      <c r="B645" s="151" t="s">
        <v>1081</v>
      </c>
      <c r="C645" s="142" t="s">
        <v>403</v>
      </c>
      <c r="D645" s="142" t="s">
        <v>311</v>
      </c>
      <c r="E645" s="142" t="s">
        <v>999</v>
      </c>
      <c r="F645" s="142" t="s">
        <v>345</v>
      </c>
      <c r="G645" s="152">
        <v>1500</v>
      </c>
      <c r="H645" s="153">
        <v>1500</v>
      </c>
      <c r="I645" s="154">
        <f t="shared" si="9"/>
        <v>100</v>
      </c>
    </row>
    <row r="646" spans="1:9" ht="17.25" customHeight="1">
      <c r="A646" s="88">
        <v>637</v>
      </c>
      <c r="B646" s="151" t="s">
        <v>1063</v>
      </c>
      <c r="C646" s="142" t="s">
        <v>403</v>
      </c>
      <c r="D646" s="142" t="s">
        <v>311</v>
      </c>
      <c r="E646" s="142" t="s">
        <v>999</v>
      </c>
      <c r="F646" s="142" t="s">
        <v>267</v>
      </c>
      <c r="G646" s="152">
        <v>1500</v>
      </c>
      <c r="H646" s="153">
        <v>1500</v>
      </c>
      <c r="I646" s="154">
        <f t="shared" si="9"/>
        <v>100</v>
      </c>
    </row>
    <row r="647" spans="1:9" ht="13.5" customHeight="1">
      <c r="A647" s="88">
        <v>638</v>
      </c>
      <c r="B647" s="151" t="s">
        <v>1059</v>
      </c>
      <c r="C647" s="142" t="s">
        <v>403</v>
      </c>
      <c r="D647" s="142" t="s">
        <v>311</v>
      </c>
      <c r="E647" s="142" t="s">
        <v>967</v>
      </c>
      <c r="F647" s="142" t="s">
        <v>345</v>
      </c>
      <c r="G647" s="152">
        <v>523154.22</v>
      </c>
      <c r="H647" s="153">
        <v>523107.82</v>
      </c>
      <c r="I647" s="154">
        <f t="shared" si="9"/>
        <v>99.99113072240917</v>
      </c>
    </row>
    <row r="648" spans="1:9" ht="51">
      <c r="A648" s="88">
        <v>639</v>
      </c>
      <c r="B648" s="151" t="s">
        <v>134</v>
      </c>
      <c r="C648" s="142" t="s">
        <v>403</v>
      </c>
      <c r="D648" s="142" t="s">
        <v>311</v>
      </c>
      <c r="E648" s="142" t="s">
        <v>590</v>
      </c>
      <c r="F648" s="142" t="s">
        <v>345</v>
      </c>
      <c r="G648" s="152">
        <v>12500</v>
      </c>
      <c r="H648" s="153">
        <v>12500</v>
      </c>
      <c r="I648" s="154">
        <f t="shared" si="9"/>
        <v>100</v>
      </c>
    </row>
    <row r="649" spans="1:9" ht="51" customHeight="1">
      <c r="A649" s="88">
        <v>640</v>
      </c>
      <c r="B649" s="151" t="s">
        <v>135</v>
      </c>
      <c r="C649" s="142" t="s">
        <v>403</v>
      </c>
      <c r="D649" s="142" t="s">
        <v>311</v>
      </c>
      <c r="E649" s="142" t="s">
        <v>590</v>
      </c>
      <c r="F649" s="142" t="s">
        <v>591</v>
      </c>
      <c r="G649" s="152">
        <v>12500</v>
      </c>
      <c r="H649" s="153">
        <v>12500</v>
      </c>
      <c r="I649" s="154">
        <f t="shared" si="9"/>
        <v>100</v>
      </c>
    </row>
    <row r="650" spans="1:9" ht="38.25">
      <c r="A650" s="88">
        <v>641</v>
      </c>
      <c r="B650" s="151" t="s">
        <v>902</v>
      </c>
      <c r="C650" s="142" t="s">
        <v>403</v>
      </c>
      <c r="D650" s="142" t="s">
        <v>311</v>
      </c>
      <c r="E650" s="142" t="s">
        <v>991</v>
      </c>
      <c r="F650" s="142" t="s">
        <v>345</v>
      </c>
      <c r="G650" s="152">
        <v>81136</v>
      </c>
      <c r="H650" s="153">
        <v>81136</v>
      </c>
      <c r="I650" s="154">
        <f t="shared" si="9"/>
        <v>100</v>
      </c>
    </row>
    <row r="651" spans="1:9" ht="26.25" customHeight="1">
      <c r="A651" s="88">
        <v>642</v>
      </c>
      <c r="B651" s="151" t="s">
        <v>117</v>
      </c>
      <c r="C651" s="142" t="s">
        <v>403</v>
      </c>
      <c r="D651" s="142" t="s">
        <v>311</v>
      </c>
      <c r="E651" s="142" t="s">
        <v>991</v>
      </c>
      <c r="F651" s="142" t="s">
        <v>268</v>
      </c>
      <c r="G651" s="152">
        <v>81136</v>
      </c>
      <c r="H651" s="153">
        <v>81136</v>
      </c>
      <c r="I651" s="154">
        <f aca="true" t="shared" si="10" ref="I651:I714">H651/G651*100</f>
        <v>100</v>
      </c>
    </row>
    <row r="652" spans="1:9" ht="25.5">
      <c r="A652" s="88">
        <v>643</v>
      </c>
      <c r="B652" s="151" t="s">
        <v>118</v>
      </c>
      <c r="C652" s="142" t="s">
        <v>403</v>
      </c>
      <c r="D652" s="142" t="s">
        <v>311</v>
      </c>
      <c r="E652" s="142" t="s">
        <v>970</v>
      </c>
      <c r="F652" s="142" t="s">
        <v>345</v>
      </c>
      <c r="G652" s="152">
        <v>428221.4</v>
      </c>
      <c r="H652" s="153">
        <v>428175</v>
      </c>
      <c r="I652" s="154">
        <f t="shared" si="10"/>
        <v>99.9891644836059</v>
      </c>
    </row>
    <row r="653" spans="1:9" ht="28.5" customHeight="1">
      <c r="A653" s="88">
        <v>644</v>
      </c>
      <c r="B653" s="151" t="s">
        <v>1062</v>
      </c>
      <c r="C653" s="142" t="s">
        <v>403</v>
      </c>
      <c r="D653" s="142" t="s">
        <v>311</v>
      </c>
      <c r="E653" s="142" t="s">
        <v>970</v>
      </c>
      <c r="F653" s="142" t="s">
        <v>266</v>
      </c>
      <c r="G653" s="152">
        <v>4600</v>
      </c>
      <c r="H653" s="153">
        <v>4600</v>
      </c>
      <c r="I653" s="154">
        <f t="shared" si="10"/>
        <v>100</v>
      </c>
    </row>
    <row r="654" spans="1:9" ht="25.5" customHeight="1">
      <c r="A654" s="88">
        <v>645</v>
      </c>
      <c r="B654" s="151" t="s">
        <v>119</v>
      </c>
      <c r="C654" s="142" t="s">
        <v>403</v>
      </c>
      <c r="D654" s="142" t="s">
        <v>311</v>
      </c>
      <c r="E654" s="142" t="s">
        <v>970</v>
      </c>
      <c r="F654" s="142" t="s">
        <v>273</v>
      </c>
      <c r="G654" s="152">
        <v>293313</v>
      </c>
      <c r="H654" s="153">
        <v>293313</v>
      </c>
      <c r="I654" s="154">
        <f t="shared" si="10"/>
        <v>100</v>
      </c>
    </row>
    <row r="655" spans="1:9" ht="13.5" customHeight="1">
      <c r="A655" s="88">
        <v>646</v>
      </c>
      <c r="B655" s="151" t="s">
        <v>1063</v>
      </c>
      <c r="C655" s="142" t="s">
        <v>403</v>
      </c>
      <c r="D655" s="142" t="s">
        <v>311</v>
      </c>
      <c r="E655" s="142" t="s">
        <v>970</v>
      </c>
      <c r="F655" s="142" t="s">
        <v>267</v>
      </c>
      <c r="G655" s="152">
        <v>130308.4</v>
      </c>
      <c r="H655" s="153">
        <v>130262</v>
      </c>
      <c r="I655" s="154">
        <f t="shared" si="10"/>
        <v>99.96439216504845</v>
      </c>
    </row>
    <row r="656" spans="1:9" ht="25.5">
      <c r="A656" s="88">
        <v>647</v>
      </c>
      <c r="B656" s="151" t="s">
        <v>120</v>
      </c>
      <c r="C656" s="142" t="s">
        <v>403</v>
      </c>
      <c r="D656" s="142" t="s">
        <v>311</v>
      </c>
      <c r="E656" s="142" t="s">
        <v>971</v>
      </c>
      <c r="F656" s="142" t="s">
        <v>345</v>
      </c>
      <c r="G656" s="152">
        <v>1296.82</v>
      </c>
      <c r="H656" s="153">
        <v>1296.82</v>
      </c>
      <c r="I656" s="154">
        <f t="shared" si="10"/>
        <v>100</v>
      </c>
    </row>
    <row r="657" spans="1:9" ht="27" customHeight="1">
      <c r="A657" s="88">
        <v>648</v>
      </c>
      <c r="B657" s="151" t="s">
        <v>1062</v>
      </c>
      <c r="C657" s="142" t="s">
        <v>403</v>
      </c>
      <c r="D657" s="142" t="s">
        <v>311</v>
      </c>
      <c r="E657" s="142" t="s">
        <v>971</v>
      </c>
      <c r="F657" s="142" t="s">
        <v>266</v>
      </c>
      <c r="G657" s="152">
        <v>1296.82</v>
      </c>
      <c r="H657" s="153">
        <v>1296.82</v>
      </c>
      <c r="I657" s="154">
        <f t="shared" si="10"/>
        <v>100</v>
      </c>
    </row>
    <row r="658" spans="1:9" ht="13.5" customHeight="1">
      <c r="A658" s="88">
        <v>649</v>
      </c>
      <c r="B658" s="186" t="s">
        <v>124</v>
      </c>
      <c r="C658" s="187" t="s">
        <v>403</v>
      </c>
      <c r="D658" s="187" t="s">
        <v>292</v>
      </c>
      <c r="E658" s="187" t="s">
        <v>344</v>
      </c>
      <c r="F658" s="187" t="s">
        <v>345</v>
      </c>
      <c r="G658" s="152">
        <v>7100</v>
      </c>
      <c r="H658" s="153">
        <v>7100</v>
      </c>
      <c r="I658" s="154">
        <f t="shared" si="10"/>
        <v>100</v>
      </c>
    </row>
    <row r="659" spans="1:9" ht="17.25" customHeight="1">
      <c r="A659" s="88">
        <v>650</v>
      </c>
      <c r="B659" s="186" t="s">
        <v>904</v>
      </c>
      <c r="C659" s="187" t="s">
        <v>403</v>
      </c>
      <c r="D659" s="187" t="s">
        <v>346</v>
      </c>
      <c r="E659" s="187" t="s">
        <v>344</v>
      </c>
      <c r="F659" s="187" t="s">
        <v>345</v>
      </c>
      <c r="G659" s="152">
        <v>7100</v>
      </c>
      <c r="H659" s="153">
        <v>7100</v>
      </c>
      <c r="I659" s="154">
        <f t="shared" si="10"/>
        <v>100</v>
      </c>
    </row>
    <row r="660" spans="1:9" ht="25.5">
      <c r="A660" s="88">
        <v>651</v>
      </c>
      <c r="B660" s="151" t="s">
        <v>972</v>
      </c>
      <c r="C660" s="142" t="s">
        <v>403</v>
      </c>
      <c r="D660" s="142" t="s">
        <v>346</v>
      </c>
      <c r="E660" s="142" t="s">
        <v>973</v>
      </c>
      <c r="F660" s="142" t="s">
        <v>345</v>
      </c>
      <c r="G660" s="152">
        <v>7100</v>
      </c>
      <c r="H660" s="153">
        <v>7100</v>
      </c>
      <c r="I660" s="154">
        <f t="shared" si="10"/>
        <v>100</v>
      </c>
    </row>
    <row r="661" spans="1:9" ht="27" customHeight="1">
      <c r="A661" s="88">
        <v>652</v>
      </c>
      <c r="B661" s="151" t="s">
        <v>974</v>
      </c>
      <c r="C661" s="142" t="s">
        <v>403</v>
      </c>
      <c r="D661" s="142" t="s">
        <v>346</v>
      </c>
      <c r="E661" s="142" t="s">
        <v>975</v>
      </c>
      <c r="F661" s="142" t="s">
        <v>345</v>
      </c>
      <c r="G661" s="152">
        <v>7100</v>
      </c>
      <c r="H661" s="153">
        <v>7100</v>
      </c>
      <c r="I661" s="154">
        <f t="shared" si="10"/>
        <v>100</v>
      </c>
    </row>
    <row r="662" spans="1:9" ht="15" customHeight="1">
      <c r="A662" s="88">
        <v>653</v>
      </c>
      <c r="B662" s="151" t="s">
        <v>905</v>
      </c>
      <c r="C662" s="142" t="s">
        <v>403</v>
      </c>
      <c r="D662" s="142" t="s">
        <v>346</v>
      </c>
      <c r="E662" s="142" t="s">
        <v>976</v>
      </c>
      <c r="F662" s="142" t="s">
        <v>345</v>
      </c>
      <c r="G662" s="152">
        <v>7100</v>
      </c>
      <c r="H662" s="153">
        <v>7100</v>
      </c>
      <c r="I662" s="154">
        <f t="shared" si="10"/>
        <v>100</v>
      </c>
    </row>
    <row r="663" spans="1:9" ht="16.5" customHeight="1">
      <c r="A663" s="88">
        <v>654</v>
      </c>
      <c r="B663" s="151" t="s">
        <v>1063</v>
      </c>
      <c r="C663" s="142" t="s">
        <v>403</v>
      </c>
      <c r="D663" s="142" t="s">
        <v>346</v>
      </c>
      <c r="E663" s="142" t="s">
        <v>976</v>
      </c>
      <c r="F663" s="142" t="s">
        <v>267</v>
      </c>
      <c r="G663" s="152">
        <v>7100</v>
      </c>
      <c r="H663" s="153">
        <v>7100</v>
      </c>
      <c r="I663" s="154">
        <f t="shared" si="10"/>
        <v>100</v>
      </c>
    </row>
    <row r="664" spans="1:9" ht="12.75" customHeight="1">
      <c r="A664" s="88">
        <v>655</v>
      </c>
      <c r="B664" s="186" t="s">
        <v>142</v>
      </c>
      <c r="C664" s="187" t="s">
        <v>403</v>
      </c>
      <c r="D664" s="187" t="s">
        <v>293</v>
      </c>
      <c r="E664" s="187" t="s">
        <v>344</v>
      </c>
      <c r="F664" s="187" t="s">
        <v>345</v>
      </c>
      <c r="G664" s="152">
        <v>1511148.22</v>
      </c>
      <c r="H664" s="153">
        <v>1506948.22</v>
      </c>
      <c r="I664" s="154">
        <f t="shared" si="10"/>
        <v>99.72206564886137</v>
      </c>
    </row>
    <row r="665" spans="1:9" ht="12.75">
      <c r="A665" s="88">
        <v>656</v>
      </c>
      <c r="B665" s="186" t="s">
        <v>151</v>
      </c>
      <c r="C665" s="187" t="s">
        <v>403</v>
      </c>
      <c r="D665" s="187" t="s">
        <v>261</v>
      </c>
      <c r="E665" s="187" t="s">
        <v>344</v>
      </c>
      <c r="F665" s="187" t="s">
        <v>345</v>
      </c>
      <c r="G665" s="152">
        <v>1511148.22</v>
      </c>
      <c r="H665" s="153">
        <v>1506948.22</v>
      </c>
      <c r="I665" s="154">
        <f t="shared" si="10"/>
        <v>99.72206564886137</v>
      </c>
    </row>
    <row r="666" spans="1:9" ht="27.75" customHeight="1">
      <c r="A666" s="88">
        <v>657</v>
      </c>
      <c r="B666" s="151" t="s">
        <v>977</v>
      </c>
      <c r="C666" s="142" t="s">
        <v>403</v>
      </c>
      <c r="D666" s="142" t="s">
        <v>261</v>
      </c>
      <c r="E666" s="142" t="s">
        <v>978</v>
      </c>
      <c r="F666" s="142" t="s">
        <v>345</v>
      </c>
      <c r="G666" s="152">
        <v>1509100</v>
      </c>
      <c r="H666" s="153">
        <v>1504900</v>
      </c>
      <c r="I666" s="154">
        <f t="shared" si="10"/>
        <v>99.72168842356372</v>
      </c>
    </row>
    <row r="667" spans="1:9" ht="27.75" customHeight="1">
      <c r="A667" s="88">
        <v>658</v>
      </c>
      <c r="B667" s="151" t="s">
        <v>979</v>
      </c>
      <c r="C667" s="142" t="s">
        <v>403</v>
      </c>
      <c r="D667" s="142" t="s">
        <v>261</v>
      </c>
      <c r="E667" s="142" t="s">
        <v>980</v>
      </c>
      <c r="F667" s="142" t="s">
        <v>345</v>
      </c>
      <c r="G667" s="152">
        <v>1509100</v>
      </c>
      <c r="H667" s="153">
        <v>1504900</v>
      </c>
      <c r="I667" s="154">
        <f t="shared" si="10"/>
        <v>99.72168842356372</v>
      </c>
    </row>
    <row r="668" spans="1:9" ht="15" customHeight="1">
      <c r="A668" s="88">
        <v>659</v>
      </c>
      <c r="B668" s="151" t="s">
        <v>161</v>
      </c>
      <c r="C668" s="142" t="s">
        <v>403</v>
      </c>
      <c r="D668" s="142" t="s">
        <v>261</v>
      </c>
      <c r="E668" s="142" t="s">
        <v>981</v>
      </c>
      <c r="F668" s="142" t="s">
        <v>345</v>
      </c>
      <c r="G668" s="152">
        <v>679540.12</v>
      </c>
      <c r="H668" s="153">
        <v>675340.12</v>
      </c>
      <c r="I668" s="154">
        <f t="shared" si="10"/>
        <v>99.38193494741708</v>
      </c>
    </row>
    <row r="669" spans="1:9" ht="14.25" customHeight="1">
      <c r="A669" s="88">
        <v>660</v>
      </c>
      <c r="B669" s="151" t="s">
        <v>1063</v>
      </c>
      <c r="C669" s="142" t="s">
        <v>403</v>
      </c>
      <c r="D669" s="142" t="s">
        <v>261</v>
      </c>
      <c r="E669" s="142" t="s">
        <v>981</v>
      </c>
      <c r="F669" s="142" t="s">
        <v>267</v>
      </c>
      <c r="G669" s="152">
        <v>679540.12</v>
      </c>
      <c r="H669" s="153">
        <v>675340.12</v>
      </c>
      <c r="I669" s="154">
        <f t="shared" si="10"/>
        <v>99.38193494741708</v>
      </c>
    </row>
    <row r="670" spans="1:9" ht="15.75" customHeight="1">
      <c r="A670" s="88">
        <v>661</v>
      </c>
      <c r="B670" s="151" t="s">
        <v>162</v>
      </c>
      <c r="C670" s="142" t="s">
        <v>403</v>
      </c>
      <c r="D670" s="142" t="s">
        <v>261</v>
      </c>
      <c r="E670" s="142" t="s">
        <v>982</v>
      </c>
      <c r="F670" s="142" t="s">
        <v>345</v>
      </c>
      <c r="G670" s="152">
        <v>829559.88</v>
      </c>
      <c r="H670" s="153">
        <v>829559.88</v>
      </c>
      <c r="I670" s="154">
        <f t="shared" si="10"/>
        <v>100</v>
      </c>
    </row>
    <row r="671" spans="1:9" ht="17.25" customHeight="1">
      <c r="A671" s="88">
        <v>662</v>
      </c>
      <c r="B671" s="151" t="s">
        <v>1063</v>
      </c>
      <c r="C671" s="142" t="s">
        <v>403</v>
      </c>
      <c r="D671" s="142" t="s">
        <v>261</v>
      </c>
      <c r="E671" s="142" t="s">
        <v>982</v>
      </c>
      <c r="F671" s="142" t="s">
        <v>267</v>
      </c>
      <c r="G671" s="152">
        <v>829559.88</v>
      </c>
      <c r="H671" s="153">
        <v>829559.88</v>
      </c>
      <c r="I671" s="154">
        <f t="shared" si="10"/>
        <v>100</v>
      </c>
    </row>
    <row r="672" spans="1:9" ht="12.75" customHeight="1">
      <c r="A672" s="88">
        <v>663</v>
      </c>
      <c r="B672" s="151" t="s">
        <v>1059</v>
      </c>
      <c r="C672" s="142" t="s">
        <v>403</v>
      </c>
      <c r="D672" s="142" t="s">
        <v>261</v>
      </c>
      <c r="E672" s="142" t="s">
        <v>967</v>
      </c>
      <c r="F672" s="142" t="s">
        <v>345</v>
      </c>
      <c r="G672" s="152">
        <v>2048.22</v>
      </c>
      <c r="H672" s="153">
        <v>2048.22</v>
      </c>
      <c r="I672" s="154">
        <f t="shared" si="10"/>
        <v>100</v>
      </c>
    </row>
    <row r="673" spans="1:9" ht="25.5">
      <c r="A673" s="88">
        <v>664</v>
      </c>
      <c r="B673" s="151" t="s">
        <v>1066</v>
      </c>
      <c r="C673" s="142" t="s">
        <v>403</v>
      </c>
      <c r="D673" s="142" t="s">
        <v>261</v>
      </c>
      <c r="E673" s="142" t="s">
        <v>969</v>
      </c>
      <c r="F673" s="142" t="s">
        <v>345</v>
      </c>
      <c r="G673" s="152">
        <v>2048.22</v>
      </c>
      <c r="H673" s="153">
        <v>2048.22</v>
      </c>
      <c r="I673" s="154">
        <f t="shared" si="10"/>
        <v>100</v>
      </c>
    </row>
    <row r="674" spans="1:9" ht="18" customHeight="1">
      <c r="A674" s="88">
        <v>665</v>
      </c>
      <c r="B674" s="151" t="s">
        <v>1063</v>
      </c>
      <c r="C674" s="142" t="s">
        <v>403</v>
      </c>
      <c r="D674" s="142" t="s">
        <v>261</v>
      </c>
      <c r="E674" s="142" t="s">
        <v>969</v>
      </c>
      <c r="F674" s="142" t="s">
        <v>267</v>
      </c>
      <c r="G674" s="152">
        <v>2048.22</v>
      </c>
      <c r="H674" s="153">
        <v>2048.22</v>
      </c>
      <c r="I674" s="154">
        <f t="shared" si="10"/>
        <v>100</v>
      </c>
    </row>
    <row r="675" spans="1:9" ht="12.75" customHeight="1">
      <c r="A675" s="88">
        <v>666</v>
      </c>
      <c r="B675" s="186" t="s">
        <v>174</v>
      </c>
      <c r="C675" s="187" t="s">
        <v>403</v>
      </c>
      <c r="D675" s="187" t="s">
        <v>349</v>
      </c>
      <c r="E675" s="187" t="s">
        <v>344</v>
      </c>
      <c r="F675" s="187" t="s">
        <v>345</v>
      </c>
      <c r="G675" s="152">
        <v>620557.77</v>
      </c>
      <c r="H675" s="153">
        <v>620557.7</v>
      </c>
      <c r="I675" s="154">
        <f t="shared" si="10"/>
        <v>99.99998871982538</v>
      </c>
    </row>
    <row r="676" spans="1:9" ht="12.75">
      <c r="A676" s="88">
        <v>667</v>
      </c>
      <c r="B676" s="186" t="s">
        <v>197</v>
      </c>
      <c r="C676" s="187" t="s">
        <v>403</v>
      </c>
      <c r="D676" s="187" t="s">
        <v>396</v>
      </c>
      <c r="E676" s="187" t="s">
        <v>344</v>
      </c>
      <c r="F676" s="187" t="s">
        <v>345</v>
      </c>
      <c r="G676" s="152">
        <v>620557.77</v>
      </c>
      <c r="H676" s="153">
        <v>620557.7</v>
      </c>
      <c r="I676" s="154">
        <f t="shared" si="10"/>
        <v>99.99998871982538</v>
      </c>
    </row>
    <row r="677" spans="1:9" ht="27.75" customHeight="1">
      <c r="A677" s="88">
        <v>668</v>
      </c>
      <c r="B677" s="151" t="s">
        <v>983</v>
      </c>
      <c r="C677" s="142" t="s">
        <v>403</v>
      </c>
      <c r="D677" s="142" t="s">
        <v>396</v>
      </c>
      <c r="E677" s="142" t="s">
        <v>984</v>
      </c>
      <c r="F677" s="142" t="s">
        <v>345</v>
      </c>
      <c r="G677" s="152">
        <v>618046.87</v>
      </c>
      <c r="H677" s="153">
        <v>618046.8</v>
      </c>
      <c r="I677" s="154">
        <f t="shared" si="10"/>
        <v>99.99998867399815</v>
      </c>
    </row>
    <row r="678" spans="1:9" ht="25.5">
      <c r="A678" s="88">
        <v>669</v>
      </c>
      <c r="B678" s="151" t="s">
        <v>985</v>
      </c>
      <c r="C678" s="142" t="s">
        <v>403</v>
      </c>
      <c r="D678" s="142" t="s">
        <v>396</v>
      </c>
      <c r="E678" s="142" t="s">
        <v>986</v>
      </c>
      <c r="F678" s="142" t="s">
        <v>345</v>
      </c>
      <c r="G678" s="152">
        <v>618046.87</v>
      </c>
      <c r="H678" s="153">
        <v>618046.8</v>
      </c>
      <c r="I678" s="154">
        <f t="shared" si="10"/>
        <v>99.99998867399815</v>
      </c>
    </row>
    <row r="679" spans="1:9" ht="25.5">
      <c r="A679" s="88">
        <v>670</v>
      </c>
      <c r="B679" s="151" t="s">
        <v>199</v>
      </c>
      <c r="C679" s="142" t="s">
        <v>403</v>
      </c>
      <c r="D679" s="142" t="s">
        <v>396</v>
      </c>
      <c r="E679" s="142" t="s">
        <v>987</v>
      </c>
      <c r="F679" s="142" t="s">
        <v>345</v>
      </c>
      <c r="G679" s="152">
        <v>316000</v>
      </c>
      <c r="H679" s="153">
        <v>316000</v>
      </c>
      <c r="I679" s="154">
        <f t="shared" si="10"/>
        <v>100</v>
      </c>
    </row>
    <row r="680" spans="1:9" ht="15" customHeight="1">
      <c r="A680" s="88">
        <v>671</v>
      </c>
      <c r="B680" s="151" t="s">
        <v>1063</v>
      </c>
      <c r="C680" s="142" t="s">
        <v>403</v>
      </c>
      <c r="D680" s="142" t="s">
        <v>396</v>
      </c>
      <c r="E680" s="142" t="s">
        <v>987</v>
      </c>
      <c r="F680" s="142" t="s">
        <v>267</v>
      </c>
      <c r="G680" s="152">
        <v>316000</v>
      </c>
      <c r="H680" s="153">
        <v>316000</v>
      </c>
      <c r="I680" s="154">
        <f t="shared" si="10"/>
        <v>100</v>
      </c>
    </row>
    <row r="681" spans="1:9" ht="12.75">
      <c r="A681" s="88">
        <v>672</v>
      </c>
      <c r="B681" s="151" t="s">
        <v>200</v>
      </c>
      <c r="C681" s="142" t="s">
        <v>403</v>
      </c>
      <c r="D681" s="142" t="s">
        <v>396</v>
      </c>
      <c r="E681" s="142" t="s">
        <v>988</v>
      </c>
      <c r="F681" s="142" t="s">
        <v>345</v>
      </c>
      <c r="G681" s="152">
        <v>302046.87</v>
      </c>
      <c r="H681" s="153">
        <v>302046.8</v>
      </c>
      <c r="I681" s="154">
        <f t="shared" si="10"/>
        <v>99.99997682478882</v>
      </c>
    </row>
    <row r="682" spans="1:9" ht="15.75" customHeight="1">
      <c r="A682" s="88">
        <v>673</v>
      </c>
      <c r="B682" s="151" t="s">
        <v>1063</v>
      </c>
      <c r="C682" s="142" t="s">
        <v>403</v>
      </c>
      <c r="D682" s="142" t="s">
        <v>396</v>
      </c>
      <c r="E682" s="142" t="s">
        <v>988</v>
      </c>
      <c r="F682" s="142" t="s">
        <v>267</v>
      </c>
      <c r="G682" s="152">
        <v>302046.87</v>
      </c>
      <c r="H682" s="153">
        <v>302046.8</v>
      </c>
      <c r="I682" s="154">
        <f t="shared" si="10"/>
        <v>99.99997682478882</v>
      </c>
    </row>
    <row r="683" spans="1:9" ht="12.75">
      <c r="A683" s="88">
        <v>674</v>
      </c>
      <c r="B683" s="151" t="s">
        <v>1059</v>
      </c>
      <c r="C683" s="142" t="s">
        <v>403</v>
      </c>
      <c r="D683" s="142" t="s">
        <v>396</v>
      </c>
      <c r="E683" s="142" t="s">
        <v>967</v>
      </c>
      <c r="F683" s="142" t="s">
        <v>345</v>
      </c>
      <c r="G683" s="152">
        <v>2510.9</v>
      </c>
      <c r="H683" s="153">
        <v>2510.9</v>
      </c>
      <c r="I683" s="154">
        <f t="shared" si="10"/>
        <v>100</v>
      </c>
    </row>
    <row r="684" spans="1:9" ht="25.5">
      <c r="A684" s="88">
        <v>675</v>
      </c>
      <c r="B684" s="151" t="s">
        <v>1066</v>
      </c>
      <c r="C684" s="142" t="s">
        <v>403</v>
      </c>
      <c r="D684" s="142" t="s">
        <v>396</v>
      </c>
      <c r="E684" s="142" t="s">
        <v>969</v>
      </c>
      <c r="F684" s="142" t="s">
        <v>345</v>
      </c>
      <c r="G684" s="152">
        <v>2510.9</v>
      </c>
      <c r="H684" s="153">
        <v>2510.9</v>
      </c>
      <c r="I684" s="154">
        <f t="shared" si="10"/>
        <v>100</v>
      </c>
    </row>
    <row r="685" spans="1:9" ht="15.75" customHeight="1">
      <c r="A685" s="88">
        <v>676</v>
      </c>
      <c r="B685" s="151" t="s">
        <v>1063</v>
      </c>
      <c r="C685" s="142" t="s">
        <v>403</v>
      </c>
      <c r="D685" s="142" t="s">
        <v>396</v>
      </c>
      <c r="E685" s="142" t="s">
        <v>969</v>
      </c>
      <c r="F685" s="142" t="s">
        <v>267</v>
      </c>
      <c r="G685" s="152">
        <v>2510.9</v>
      </c>
      <c r="H685" s="153">
        <v>2510.9</v>
      </c>
      <c r="I685" s="154">
        <f t="shared" si="10"/>
        <v>100</v>
      </c>
    </row>
    <row r="686" spans="1:9" ht="12.75">
      <c r="A686" s="88">
        <v>677</v>
      </c>
      <c r="B686" s="186" t="s">
        <v>872</v>
      </c>
      <c r="C686" s="187" t="s">
        <v>403</v>
      </c>
      <c r="D686" s="187" t="s">
        <v>352</v>
      </c>
      <c r="E686" s="187" t="s">
        <v>344</v>
      </c>
      <c r="F686" s="187" t="s">
        <v>345</v>
      </c>
      <c r="G686" s="152">
        <v>30000</v>
      </c>
      <c r="H686" s="153">
        <v>30000</v>
      </c>
      <c r="I686" s="154">
        <f t="shared" si="10"/>
        <v>100</v>
      </c>
    </row>
    <row r="687" spans="1:9" ht="15" customHeight="1">
      <c r="A687" s="88">
        <v>678</v>
      </c>
      <c r="B687" s="186" t="s">
        <v>876</v>
      </c>
      <c r="C687" s="187" t="s">
        <v>403</v>
      </c>
      <c r="D687" s="187" t="s">
        <v>414</v>
      </c>
      <c r="E687" s="187" t="s">
        <v>344</v>
      </c>
      <c r="F687" s="187" t="s">
        <v>345</v>
      </c>
      <c r="G687" s="152">
        <v>30000</v>
      </c>
      <c r="H687" s="153">
        <v>30000</v>
      </c>
      <c r="I687" s="154">
        <f t="shared" si="10"/>
        <v>100</v>
      </c>
    </row>
    <row r="688" spans="1:9" ht="12.75">
      <c r="A688" s="88">
        <v>679</v>
      </c>
      <c r="B688" s="151" t="s">
        <v>1059</v>
      </c>
      <c r="C688" s="142" t="s">
        <v>403</v>
      </c>
      <c r="D688" s="142" t="s">
        <v>414</v>
      </c>
      <c r="E688" s="142" t="s">
        <v>967</v>
      </c>
      <c r="F688" s="142" t="s">
        <v>345</v>
      </c>
      <c r="G688" s="152">
        <v>30000</v>
      </c>
      <c r="H688" s="153">
        <v>30000</v>
      </c>
      <c r="I688" s="154">
        <f t="shared" si="10"/>
        <v>100</v>
      </c>
    </row>
    <row r="689" spans="1:9" ht="12.75">
      <c r="A689" s="88">
        <v>680</v>
      </c>
      <c r="B689" s="151" t="s">
        <v>1078</v>
      </c>
      <c r="C689" s="142" t="s">
        <v>403</v>
      </c>
      <c r="D689" s="142" t="s">
        <v>414</v>
      </c>
      <c r="E689" s="142" t="s">
        <v>996</v>
      </c>
      <c r="F689" s="142" t="s">
        <v>345</v>
      </c>
      <c r="G689" s="152">
        <v>30000</v>
      </c>
      <c r="H689" s="153">
        <v>30000</v>
      </c>
      <c r="I689" s="154">
        <f t="shared" si="10"/>
        <v>100</v>
      </c>
    </row>
    <row r="690" spans="1:9" ht="25.5">
      <c r="A690" s="88">
        <v>681</v>
      </c>
      <c r="B690" s="151" t="s">
        <v>117</v>
      </c>
      <c r="C690" s="142" t="s">
        <v>403</v>
      </c>
      <c r="D690" s="142" t="s">
        <v>414</v>
      </c>
      <c r="E690" s="142" t="s">
        <v>996</v>
      </c>
      <c r="F690" s="142" t="s">
        <v>268</v>
      </c>
      <c r="G690" s="152">
        <v>30000</v>
      </c>
      <c r="H690" s="153">
        <v>30000</v>
      </c>
      <c r="I690" s="154">
        <f t="shared" si="10"/>
        <v>100</v>
      </c>
    </row>
    <row r="691" spans="1:9" ht="25.5">
      <c r="A691" s="88">
        <v>682</v>
      </c>
      <c r="B691" s="186" t="s">
        <v>1011</v>
      </c>
      <c r="C691" s="187" t="s">
        <v>404</v>
      </c>
      <c r="D691" s="187" t="s">
        <v>393</v>
      </c>
      <c r="E691" s="187" t="s">
        <v>344</v>
      </c>
      <c r="F691" s="187" t="s">
        <v>345</v>
      </c>
      <c r="G691" s="152">
        <v>2100923.92</v>
      </c>
      <c r="H691" s="153">
        <v>2057589.07</v>
      </c>
      <c r="I691" s="154">
        <f t="shared" si="10"/>
        <v>97.93734320469825</v>
      </c>
    </row>
    <row r="692" spans="1:9" ht="12" customHeight="1">
      <c r="A692" s="88">
        <v>683</v>
      </c>
      <c r="B692" s="186" t="s">
        <v>900</v>
      </c>
      <c r="C692" s="187" t="s">
        <v>404</v>
      </c>
      <c r="D692" s="187" t="s">
        <v>290</v>
      </c>
      <c r="E692" s="187" t="s">
        <v>344</v>
      </c>
      <c r="F692" s="187" t="s">
        <v>345</v>
      </c>
      <c r="G692" s="152">
        <v>1010256.68</v>
      </c>
      <c r="H692" s="153">
        <v>1008955.81</v>
      </c>
      <c r="I692" s="154">
        <f t="shared" si="10"/>
        <v>99.87123371458429</v>
      </c>
    </row>
    <row r="693" spans="1:9" ht="38.25">
      <c r="A693" s="88">
        <v>684</v>
      </c>
      <c r="B693" s="186" t="s">
        <v>1068</v>
      </c>
      <c r="C693" s="187" t="s">
        <v>404</v>
      </c>
      <c r="D693" s="187" t="s">
        <v>394</v>
      </c>
      <c r="E693" s="187" t="s">
        <v>344</v>
      </c>
      <c r="F693" s="187" t="s">
        <v>345</v>
      </c>
      <c r="G693" s="152">
        <v>894100.45</v>
      </c>
      <c r="H693" s="153">
        <v>892799.58</v>
      </c>
      <c r="I693" s="154">
        <f t="shared" si="10"/>
        <v>99.8545051621437</v>
      </c>
    </row>
    <row r="694" spans="1:9" ht="12.75">
      <c r="A694" s="88">
        <v>685</v>
      </c>
      <c r="B694" s="151" t="s">
        <v>1059</v>
      </c>
      <c r="C694" s="142" t="s">
        <v>404</v>
      </c>
      <c r="D694" s="142" t="s">
        <v>394</v>
      </c>
      <c r="E694" s="142" t="s">
        <v>967</v>
      </c>
      <c r="F694" s="142" t="s">
        <v>345</v>
      </c>
      <c r="G694" s="152">
        <v>894100.45</v>
      </c>
      <c r="H694" s="153">
        <v>892799.58</v>
      </c>
      <c r="I694" s="154">
        <f t="shared" si="10"/>
        <v>99.8545051621437</v>
      </c>
    </row>
    <row r="695" spans="1:9" ht="13.5" customHeight="1">
      <c r="A695" s="88">
        <v>686</v>
      </c>
      <c r="B695" s="151" t="s">
        <v>1072</v>
      </c>
      <c r="C695" s="142" t="s">
        <v>404</v>
      </c>
      <c r="D695" s="142" t="s">
        <v>394</v>
      </c>
      <c r="E695" s="142" t="s">
        <v>968</v>
      </c>
      <c r="F695" s="142" t="s">
        <v>345</v>
      </c>
      <c r="G695" s="152">
        <v>858665.83</v>
      </c>
      <c r="H695" s="153">
        <v>857364.96</v>
      </c>
      <c r="I695" s="154">
        <f t="shared" si="10"/>
        <v>99.84850101697886</v>
      </c>
    </row>
    <row r="696" spans="1:9" ht="25.5">
      <c r="A696" s="88">
        <v>687</v>
      </c>
      <c r="B696" s="151" t="s">
        <v>1057</v>
      </c>
      <c r="C696" s="142" t="s">
        <v>404</v>
      </c>
      <c r="D696" s="142" t="s">
        <v>394</v>
      </c>
      <c r="E696" s="142" t="s">
        <v>968</v>
      </c>
      <c r="F696" s="142" t="s">
        <v>264</v>
      </c>
      <c r="G696" s="152">
        <v>576603</v>
      </c>
      <c r="H696" s="153">
        <v>576143.98</v>
      </c>
      <c r="I696" s="154">
        <f t="shared" si="10"/>
        <v>99.92039236701855</v>
      </c>
    </row>
    <row r="697" spans="1:9" ht="25.5">
      <c r="A697" s="88">
        <v>688</v>
      </c>
      <c r="B697" s="151" t="s">
        <v>1073</v>
      </c>
      <c r="C697" s="142" t="s">
        <v>404</v>
      </c>
      <c r="D697" s="142" t="s">
        <v>394</v>
      </c>
      <c r="E697" s="142" t="s">
        <v>968</v>
      </c>
      <c r="F697" s="142" t="s">
        <v>269</v>
      </c>
      <c r="G697" s="152">
        <v>60592.71</v>
      </c>
      <c r="H697" s="153">
        <v>60592.41</v>
      </c>
      <c r="I697" s="154">
        <f t="shared" si="10"/>
        <v>99.99950489093492</v>
      </c>
    </row>
    <row r="698" spans="1:9" ht="25.5">
      <c r="A698" s="88">
        <v>689</v>
      </c>
      <c r="B698" s="151" t="s">
        <v>1062</v>
      </c>
      <c r="C698" s="142" t="s">
        <v>404</v>
      </c>
      <c r="D698" s="142" t="s">
        <v>394</v>
      </c>
      <c r="E698" s="142" t="s">
        <v>968</v>
      </c>
      <c r="F698" s="142" t="s">
        <v>266</v>
      </c>
      <c r="G698" s="152">
        <v>28323.54</v>
      </c>
      <c r="H698" s="153">
        <v>27852.46</v>
      </c>
      <c r="I698" s="154">
        <f t="shared" si="10"/>
        <v>98.33678982217617</v>
      </c>
    </row>
    <row r="699" spans="1:9" ht="15.75" customHeight="1">
      <c r="A699" s="88">
        <v>690</v>
      </c>
      <c r="B699" s="151" t="s">
        <v>1063</v>
      </c>
      <c r="C699" s="142" t="s">
        <v>404</v>
      </c>
      <c r="D699" s="142" t="s">
        <v>394</v>
      </c>
      <c r="E699" s="142" t="s">
        <v>968</v>
      </c>
      <c r="F699" s="142" t="s">
        <v>267</v>
      </c>
      <c r="G699" s="152">
        <v>191646.58</v>
      </c>
      <c r="H699" s="153">
        <v>191642.5</v>
      </c>
      <c r="I699" s="154">
        <f t="shared" si="10"/>
        <v>99.99787108123715</v>
      </c>
    </row>
    <row r="700" spans="1:9" ht="12.75">
      <c r="A700" s="88">
        <v>691</v>
      </c>
      <c r="B700" s="151" t="s">
        <v>930</v>
      </c>
      <c r="C700" s="142" t="s">
        <v>404</v>
      </c>
      <c r="D700" s="142" t="s">
        <v>394</v>
      </c>
      <c r="E700" s="142" t="s">
        <v>968</v>
      </c>
      <c r="F700" s="142" t="s">
        <v>271</v>
      </c>
      <c r="G700" s="152">
        <v>1500</v>
      </c>
      <c r="H700" s="153">
        <v>1133.61</v>
      </c>
      <c r="I700" s="154">
        <f t="shared" si="10"/>
        <v>75.574</v>
      </c>
    </row>
    <row r="701" spans="1:9" ht="25.5">
      <c r="A701" s="88">
        <v>692</v>
      </c>
      <c r="B701" s="151" t="s">
        <v>931</v>
      </c>
      <c r="C701" s="142" t="s">
        <v>404</v>
      </c>
      <c r="D701" s="142" t="s">
        <v>394</v>
      </c>
      <c r="E701" s="142" t="s">
        <v>969</v>
      </c>
      <c r="F701" s="142" t="s">
        <v>345</v>
      </c>
      <c r="G701" s="152">
        <v>35434.62</v>
      </c>
      <c r="H701" s="153">
        <v>35434.62</v>
      </c>
      <c r="I701" s="154">
        <f t="shared" si="10"/>
        <v>100</v>
      </c>
    </row>
    <row r="702" spans="1:9" ht="25.5" customHeight="1">
      <c r="A702" s="88">
        <v>693</v>
      </c>
      <c r="B702" s="151" t="s">
        <v>1073</v>
      </c>
      <c r="C702" s="142" t="s">
        <v>404</v>
      </c>
      <c r="D702" s="142" t="s">
        <v>394</v>
      </c>
      <c r="E702" s="142" t="s">
        <v>969</v>
      </c>
      <c r="F702" s="142" t="s">
        <v>269</v>
      </c>
      <c r="G702" s="152">
        <v>8296.73</v>
      </c>
      <c r="H702" s="153">
        <v>8296.73</v>
      </c>
      <c r="I702" s="154">
        <f t="shared" si="10"/>
        <v>100</v>
      </c>
    </row>
    <row r="703" spans="1:9" ht="28.5" customHeight="1">
      <c r="A703" s="88">
        <v>694</v>
      </c>
      <c r="B703" s="151" t="s">
        <v>1062</v>
      </c>
      <c r="C703" s="142" t="s">
        <v>404</v>
      </c>
      <c r="D703" s="142" t="s">
        <v>394</v>
      </c>
      <c r="E703" s="142" t="s">
        <v>969</v>
      </c>
      <c r="F703" s="142" t="s">
        <v>266</v>
      </c>
      <c r="G703" s="152">
        <v>824.8</v>
      </c>
      <c r="H703" s="153">
        <v>824.8</v>
      </c>
      <c r="I703" s="154">
        <f t="shared" si="10"/>
        <v>100</v>
      </c>
    </row>
    <row r="704" spans="1:9" ht="15.75" customHeight="1">
      <c r="A704" s="88">
        <v>695</v>
      </c>
      <c r="B704" s="151" t="s">
        <v>1063</v>
      </c>
      <c r="C704" s="142" t="s">
        <v>404</v>
      </c>
      <c r="D704" s="142" t="s">
        <v>394</v>
      </c>
      <c r="E704" s="142" t="s">
        <v>969</v>
      </c>
      <c r="F704" s="142" t="s">
        <v>267</v>
      </c>
      <c r="G704" s="152">
        <v>26313.09</v>
      </c>
      <c r="H704" s="153">
        <v>26313.09</v>
      </c>
      <c r="I704" s="154">
        <f t="shared" si="10"/>
        <v>100</v>
      </c>
    </row>
    <row r="705" spans="1:9" ht="15.75" customHeight="1">
      <c r="A705" s="88">
        <v>696</v>
      </c>
      <c r="B705" s="186" t="s">
        <v>901</v>
      </c>
      <c r="C705" s="187" t="s">
        <v>404</v>
      </c>
      <c r="D705" s="187" t="s">
        <v>311</v>
      </c>
      <c r="E705" s="187" t="s">
        <v>344</v>
      </c>
      <c r="F705" s="187" t="s">
        <v>345</v>
      </c>
      <c r="G705" s="152">
        <v>116156.23</v>
      </c>
      <c r="H705" s="153">
        <v>116156.23</v>
      </c>
      <c r="I705" s="154">
        <f t="shared" si="10"/>
        <v>100</v>
      </c>
    </row>
    <row r="706" spans="1:9" ht="25.5" customHeight="1">
      <c r="A706" s="88">
        <v>697</v>
      </c>
      <c r="B706" s="151" t="s">
        <v>997</v>
      </c>
      <c r="C706" s="142" t="s">
        <v>404</v>
      </c>
      <c r="D706" s="142" t="s">
        <v>311</v>
      </c>
      <c r="E706" s="142" t="s">
        <v>998</v>
      </c>
      <c r="F706" s="142" t="s">
        <v>345</v>
      </c>
      <c r="G706" s="152">
        <v>4000</v>
      </c>
      <c r="H706" s="153">
        <v>4000</v>
      </c>
      <c r="I706" s="154">
        <f t="shared" si="10"/>
        <v>100</v>
      </c>
    </row>
    <row r="707" spans="1:9" ht="29.25" customHeight="1">
      <c r="A707" s="88">
        <v>698</v>
      </c>
      <c r="B707" s="151" t="s">
        <v>1081</v>
      </c>
      <c r="C707" s="142" t="s">
        <v>404</v>
      </c>
      <c r="D707" s="142" t="s">
        <v>311</v>
      </c>
      <c r="E707" s="142" t="s">
        <v>999</v>
      </c>
      <c r="F707" s="142" t="s">
        <v>345</v>
      </c>
      <c r="G707" s="152">
        <v>4000</v>
      </c>
      <c r="H707" s="153">
        <v>4000</v>
      </c>
      <c r="I707" s="154">
        <f t="shared" si="10"/>
        <v>100</v>
      </c>
    </row>
    <row r="708" spans="1:9" ht="15.75" customHeight="1">
      <c r="A708" s="88">
        <v>699</v>
      </c>
      <c r="B708" s="151" t="s">
        <v>1063</v>
      </c>
      <c r="C708" s="142" t="s">
        <v>404</v>
      </c>
      <c r="D708" s="142" t="s">
        <v>311</v>
      </c>
      <c r="E708" s="142" t="s">
        <v>999</v>
      </c>
      <c r="F708" s="142" t="s">
        <v>267</v>
      </c>
      <c r="G708" s="152">
        <v>4000</v>
      </c>
      <c r="H708" s="153">
        <v>4000</v>
      </c>
      <c r="I708" s="154">
        <f t="shared" si="10"/>
        <v>100</v>
      </c>
    </row>
    <row r="709" spans="1:9" ht="15" customHeight="1">
      <c r="A709" s="88">
        <v>700</v>
      </c>
      <c r="B709" s="151" t="s">
        <v>1059</v>
      </c>
      <c r="C709" s="142" t="s">
        <v>404</v>
      </c>
      <c r="D709" s="142" t="s">
        <v>311</v>
      </c>
      <c r="E709" s="142" t="s">
        <v>967</v>
      </c>
      <c r="F709" s="142" t="s">
        <v>345</v>
      </c>
      <c r="G709" s="152">
        <v>112156.23</v>
      </c>
      <c r="H709" s="153">
        <v>112156.23</v>
      </c>
      <c r="I709" s="154">
        <f t="shared" si="10"/>
        <v>100</v>
      </c>
    </row>
    <row r="710" spans="1:9" ht="25.5">
      <c r="A710" s="88">
        <v>701</v>
      </c>
      <c r="B710" s="151" t="s">
        <v>118</v>
      </c>
      <c r="C710" s="142" t="s">
        <v>404</v>
      </c>
      <c r="D710" s="142" t="s">
        <v>311</v>
      </c>
      <c r="E710" s="142" t="s">
        <v>970</v>
      </c>
      <c r="F710" s="142" t="s">
        <v>345</v>
      </c>
      <c r="G710" s="152">
        <v>103970</v>
      </c>
      <c r="H710" s="153">
        <v>103970</v>
      </c>
      <c r="I710" s="154">
        <f t="shared" si="10"/>
        <v>100</v>
      </c>
    </row>
    <row r="711" spans="1:9" ht="25.5" customHeight="1">
      <c r="A711" s="88">
        <v>702</v>
      </c>
      <c r="B711" s="151" t="s">
        <v>1062</v>
      </c>
      <c r="C711" s="142" t="s">
        <v>404</v>
      </c>
      <c r="D711" s="142" t="s">
        <v>311</v>
      </c>
      <c r="E711" s="142" t="s">
        <v>970</v>
      </c>
      <c r="F711" s="142" t="s">
        <v>266</v>
      </c>
      <c r="G711" s="152">
        <v>5000</v>
      </c>
      <c r="H711" s="153">
        <v>5000</v>
      </c>
      <c r="I711" s="154">
        <f t="shared" si="10"/>
        <v>100</v>
      </c>
    </row>
    <row r="712" spans="1:9" ht="15" customHeight="1">
      <c r="A712" s="88">
        <v>703</v>
      </c>
      <c r="B712" s="151" t="s">
        <v>1063</v>
      </c>
      <c r="C712" s="142" t="s">
        <v>404</v>
      </c>
      <c r="D712" s="142" t="s">
        <v>311</v>
      </c>
      <c r="E712" s="142" t="s">
        <v>970</v>
      </c>
      <c r="F712" s="142" t="s">
        <v>267</v>
      </c>
      <c r="G712" s="152">
        <v>98970</v>
      </c>
      <c r="H712" s="153">
        <v>98970</v>
      </c>
      <c r="I712" s="154">
        <f t="shared" si="10"/>
        <v>100</v>
      </c>
    </row>
    <row r="713" spans="1:9" ht="28.5" customHeight="1">
      <c r="A713" s="88">
        <v>704</v>
      </c>
      <c r="B713" s="151" t="s">
        <v>1066</v>
      </c>
      <c r="C713" s="142" t="s">
        <v>404</v>
      </c>
      <c r="D713" s="142" t="s">
        <v>311</v>
      </c>
      <c r="E713" s="142" t="s">
        <v>969</v>
      </c>
      <c r="F713" s="142" t="s">
        <v>345</v>
      </c>
      <c r="G713" s="152">
        <v>7956.23</v>
      </c>
      <c r="H713" s="153">
        <v>7956.23</v>
      </c>
      <c r="I713" s="154">
        <f t="shared" si="10"/>
        <v>100</v>
      </c>
    </row>
    <row r="714" spans="1:9" ht="16.5" customHeight="1">
      <c r="A714" s="88">
        <v>705</v>
      </c>
      <c r="B714" s="151" t="s">
        <v>1074</v>
      </c>
      <c r="C714" s="142" t="s">
        <v>404</v>
      </c>
      <c r="D714" s="142" t="s">
        <v>311</v>
      </c>
      <c r="E714" s="142" t="s">
        <v>969</v>
      </c>
      <c r="F714" s="142" t="s">
        <v>267</v>
      </c>
      <c r="G714" s="152">
        <v>7956.23</v>
      </c>
      <c r="H714" s="153">
        <v>7956.23</v>
      </c>
      <c r="I714" s="154">
        <f t="shared" si="10"/>
        <v>100</v>
      </c>
    </row>
    <row r="715" spans="1:9" ht="25.5">
      <c r="A715" s="88">
        <v>706</v>
      </c>
      <c r="B715" s="151" t="s">
        <v>120</v>
      </c>
      <c r="C715" s="142" t="s">
        <v>404</v>
      </c>
      <c r="D715" s="142" t="s">
        <v>311</v>
      </c>
      <c r="E715" s="142" t="s">
        <v>971</v>
      </c>
      <c r="F715" s="142" t="s">
        <v>345</v>
      </c>
      <c r="G715" s="152">
        <v>230</v>
      </c>
      <c r="H715" s="153">
        <v>230</v>
      </c>
      <c r="I715" s="154">
        <f aca="true" t="shared" si="11" ref="I715:I778">H715/G715*100</f>
        <v>100</v>
      </c>
    </row>
    <row r="716" spans="1:9" ht="25.5">
      <c r="A716" s="88">
        <v>707</v>
      </c>
      <c r="B716" s="151" t="s">
        <v>1062</v>
      </c>
      <c r="C716" s="142" t="s">
        <v>404</v>
      </c>
      <c r="D716" s="142" t="s">
        <v>311</v>
      </c>
      <c r="E716" s="142" t="s">
        <v>971</v>
      </c>
      <c r="F716" s="142" t="s">
        <v>266</v>
      </c>
      <c r="G716" s="152">
        <v>230</v>
      </c>
      <c r="H716" s="153">
        <v>230</v>
      </c>
      <c r="I716" s="154">
        <f t="shared" si="11"/>
        <v>100</v>
      </c>
    </row>
    <row r="717" spans="1:9" ht="15" customHeight="1">
      <c r="A717" s="88">
        <v>708</v>
      </c>
      <c r="B717" s="186" t="s">
        <v>124</v>
      </c>
      <c r="C717" s="187" t="s">
        <v>404</v>
      </c>
      <c r="D717" s="187" t="s">
        <v>292</v>
      </c>
      <c r="E717" s="187" t="s">
        <v>344</v>
      </c>
      <c r="F717" s="187" t="s">
        <v>345</v>
      </c>
      <c r="G717" s="152">
        <v>8500</v>
      </c>
      <c r="H717" s="153">
        <v>0</v>
      </c>
      <c r="I717" s="154">
        <f t="shared" si="11"/>
        <v>0</v>
      </c>
    </row>
    <row r="718" spans="1:9" ht="17.25" customHeight="1">
      <c r="A718" s="88">
        <v>709</v>
      </c>
      <c r="B718" s="186" t="s">
        <v>904</v>
      </c>
      <c r="C718" s="187" t="s">
        <v>404</v>
      </c>
      <c r="D718" s="187" t="s">
        <v>346</v>
      </c>
      <c r="E718" s="187" t="s">
        <v>344</v>
      </c>
      <c r="F718" s="187" t="s">
        <v>345</v>
      </c>
      <c r="G718" s="152">
        <v>8500</v>
      </c>
      <c r="H718" s="153">
        <v>0</v>
      </c>
      <c r="I718" s="154">
        <f t="shared" si="11"/>
        <v>0</v>
      </c>
    </row>
    <row r="719" spans="1:9" ht="25.5">
      <c r="A719" s="88">
        <v>710</v>
      </c>
      <c r="B719" s="151" t="s">
        <v>972</v>
      </c>
      <c r="C719" s="142" t="s">
        <v>404</v>
      </c>
      <c r="D719" s="142" t="s">
        <v>346</v>
      </c>
      <c r="E719" s="142" t="s">
        <v>973</v>
      </c>
      <c r="F719" s="142" t="s">
        <v>345</v>
      </c>
      <c r="G719" s="152">
        <v>8500</v>
      </c>
      <c r="H719" s="153">
        <v>0</v>
      </c>
      <c r="I719" s="154">
        <f t="shared" si="11"/>
        <v>0</v>
      </c>
    </row>
    <row r="720" spans="1:9" ht="25.5">
      <c r="A720" s="88">
        <v>711</v>
      </c>
      <c r="B720" s="151" t="s">
        <v>974</v>
      </c>
      <c r="C720" s="142" t="s">
        <v>404</v>
      </c>
      <c r="D720" s="142" t="s">
        <v>346</v>
      </c>
      <c r="E720" s="142" t="s">
        <v>975</v>
      </c>
      <c r="F720" s="142" t="s">
        <v>345</v>
      </c>
      <c r="G720" s="152">
        <v>8500</v>
      </c>
      <c r="H720" s="153">
        <v>0</v>
      </c>
      <c r="I720" s="154">
        <f t="shared" si="11"/>
        <v>0</v>
      </c>
    </row>
    <row r="721" spans="1:9" ht="12.75">
      <c r="A721" s="88">
        <v>712</v>
      </c>
      <c r="B721" s="151" t="s">
        <v>905</v>
      </c>
      <c r="C721" s="142" t="s">
        <v>404</v>
      </c>
      <c r="D721" s="142" t="s">
        <v>346</v>
      </c>
      <c r="E721" s="142" t="s">
        <v>976</v>
      </c>
      <c r="F721" s="142" t="s">
        <v>345</v>
      </c>
      <c r="G721" s="152">
        <v>8500</v>
      </c>
      <c r="H721" s="153">
        <v>0</v>
      </c>
      <c r="I721" s="154">
        <f t="shared" si="11"/>
        <v>0</v>
      </c>
    </row>
    <row r="722" spans="1:9" ht="27" customHeight="1">
      <c r="A722" s="88">
        <v>713</v>
      </c>
      <c r="B722" s="151" t="s">
        <v>1073</v>
      </c>
      <c r="C722" s="142" t="s">
        <v>404</v>
      </c>
      <c r="D722" s="142" t="s">
        <v>346</v>
      </c>
      <c r="E722" s="142" t="s">
        <v>976</v>
      </c>
      <c r="F722" s="142" t="s">
        <v>269</v>
      </c>
      <c r="G722" s="152">
        <v>500</v>
      </c>
      <c r="H722" s="153">
        <v>0</v>
      </c>
      <c r="I722" s="154">
        <f t="shared" si="11"/>
        <v>0</v>
      </c>
    </row>
    <row r="723" spans="1:9" ht="15" customHeight="1">
      <c r="A723" s="88">
        <v>714</v>
      </c>
      <c r="B723" s="151" t="s">
        <v>1063</v>
      </c>
      <c r="C723" s="142" t="s">
        <v>404</v>
      </c>
      <c r="D723" s="142" t="s">
        <v>346</v>
      </c>
      <c r="E723" s="142" t="s">
        <v>976</v>
      </c>
      <c r="F723" s="142" t="s">
        <v>267</v>
      </c>
      <c r="G723" s="152">
        <v>8000</v>
      </c>
      <c r="H723" s="153">
        <v>0</v>
      </c>
      <c r="I723" s="154">
        <f t="shared" si="11"/>
        <v>0</v>
      </c>
    </row>
    <row r="724" spans="1:9" ht="15.75" customHeight="1">
      <c r="A724" s="88">
        <v>715</v>
      </c>
      <c r="B724" s="186" t="s">
        <v>925</v>
      </c>
      <c r="C724" s="187" t="s">
        <v>404</v>
      </c>
      <c r="D724" s="187" t="s">
        <v>293</v>
      </c>
      <c r="E724" s="187" t="s">
        <v>344</v>
      </c>
      <c r="F724" s="187" t="s">
        <v>345</v>
      </c>
      <c r="G724" s="152">
        <v>508305.24</v>
      </c>
      <c r="H724" s="153">
        <v>475292.93</v>
      </c>
      <c r="I724" s="154">
        <f t="shared" si="11"/>
        <v>93.50541615506462</v>
      </c>
    </row>
    <row r="725" spans="1:9" ht="14.25" customHeight="1">
      <c r="A725" s="88">
        <v>716</v>
      </c>
      <c r="B725" s="186" t="s">
        <v>926</v>
      </c>
      <c r="C725" s="187" t="s">
        <v>404</v>
      </c>
      <c r="D725" s="187" t="s">
        <v>261</v>
      </c>
      <c r="E725" s="187" t="s">
        <v>344</v>
      </c>
      <c r="F725" s="187" t="s">
        <v>345</v>
      </c>
      <c r="G725" s="152">
        <v>508305.24</v>
      </c>
      <c r="H725" s="153">
        <v>475292.93</v>
      </c>
      <c r="I725" s="154">
        <f t="shared" si="11"/>
        <v>93.50541615506462</v>
      </c>
    </row>
    <row r="726" spans="1:9" ht="25.5">
      <c r="A726" s="88">
        <v>717</v>
      </c>
      <c r="B726" s="151" t="s">
        <v>977</v>
      </c>
      <c r="C726" s="142" t="s">
        <v>404</v>
      </c>
      <c r="D726" s="142" t="s">
        <v>261</v>
      </c>
      <c r="E726" s="142" t="s">
        <v>978</v>
      </c>
      <c r="F726" s="142" t="s">
        <v>345</v>
      </c>
      <c r="G726" s="152">
        <v>508305.24</v>
      </c>
      <c r="H726" s="153">
        <v>475292.93</v>
      </c>
      <c r="I726" s="154">
        <f t="shared" si="11"/>
        <v>93.50541615506462</v>
      </c>
    </row>
    <row r="727" spans="1:9" ht="25.5">
      <c r="A727" s="88">
        <v>718</v>
      </c>
      <c r="B727" s="151" t="s">
        <v>979</v>
      </c>
      <c r="C727" s="142" t="s">
        <v>404</v>
      </c>
      <c r="D727" s="142" t="s">
        <v>261</v>
      </c>
      <c r="E727" s="142" t="s">
        <v>980</v>
      </c>
      <c r="F727" s="142" t="s">
        <v>345</v>
      </c>
      <c r="G727" s="152">
        <v>508305.24</v>
      </c>
      <c r="H727" s="153">
        <v>475292.93</v>
      </c>
      <c r="I727" s="154">
        <f t="shared" si="11"/>
        <v>93.50541615506462</v>
      </c>
    </row>
    <row r="728" spans="1:9" ht="12.75">
      <c r="A728" s="88">
        <v>719</v>
      </c>
      <c r="B728" s="151" t="s">
        <v>161</v>
      </c>
      <c r="C728" s="142" t="s">
        <v>404</v>
      </c>
      <c r="D728" s="142" t="s">
        <v>261</v>
      </c>
      <c r="E728" s="142" t="s">
        <v>981</v>
      </c>
      <c r="F728" s="142" t="s">
        <v>345</v>
      </c>
      <c r="G728" s="152">
        <v>323305.24</v>
      </c>
      <c r="H728" s="153">
        <v>323305.24</v>
      </c>
      <c r="I728" s="154">
        <f t="shared" si="11"/>
        <v>100</v>
      </c>
    </row>
    <row r="729" spans="1:9" ht="15.75" customHeight="1">
      <c r="A729" s="88">
        <v>720</v>
      </c>
      <c r="B729" s="151" t="s">
        <v>1063</v>
      </c>
      <c r="C729" s="142" t="s">
        <v>404</v>
      </c>
      <c r="D729" s="142" t="s">
        <v>261</v>
      </c>
      <c r="E729" s="142" t="s">
        <v>981</v>
      </c>
      <c r="F729" s="142" t="s">
        <v>267</v>
      </c>
      <c r="G729" s="152">
        <v>323305.24</v>
      </c>
      <c r="H729" s="153">
        <v>323305.24</v>
      </c>
      <c r="I729" s="154">
        <f t="shared" si="11"/>
        <v>100</v>
      </c>
    </row>
    <row r="730" spans="1:9" ht="17.25" customHeight="1">
      <c r="A730" s="88">
        <v>721</v>
      </c>
      <c r="B730" s="151" t="s">
        <v>162</v>
      </c>
      <c r="C730" s="142" t="s">
        <v>404</v>
      </c>
      <c r="D730" s="142" t="s">
        <v>261</v>
      </c>
      <c r="E730" s="142" t="s">
        <v>982</v>
      </c>
      <c r="F730" s="142" t="s">
        <v>345</v>
      </c>
      <c r="G730" s="152">
        <v>185000</v>
      </c>
      <c r="H730" s="153">
        <v>151987.69</v>
      </c>
      <c r="I730" s="154">
        <f t="shared" si="11"/>
        <v>82.15550810810811</v>
      </c>
    </row>
    <row r="731" spans="1:9" ht="16.5" customHeight="1">
      <c r="A731" s="88">
        <v>722</v>
      </c>
      <c r="B731" s="151" t="s">
        <v>1063</v>
      </c>
      <c r="C731" s="142" t="s">
        <v>404</v>
      </c>
      <c r="D731" s="142" t="s">
        <v>261</v>
      </c>
      <c r="E731" s="142" t="s">
        <v>982</v>
      </c>
      <c r="F731" s="142" t="s">
        <v>267</v>
      </c>
      <c r="G731" s="152">
        <v>185000</v>
      </c>
      <c r="H731" s="153">
        <v>151987.69</v>
      </c>
      <c r="I731" s="154">
        <f t="shared" si="11"/>
        <v>82.15550810810811</v>
      </c>
    </row>
    <row r="732" spans="1:9" ht="12.75">
      <c r="A732" s="88">
        <v>723</v>
      </c>
      <c r="B732" s="186" t="s">
        <v>174</v>
      </c>
      <c r="C732" s="187" t="s">
        <v>404</v>
      </c>
      <c r="D732" s="187" t="s">
        <v>349</v>
      </c>
      <c r="E732" s="187" t="s">
        <v>344</v>
      </c>
      <c r="F732" s="187" t="s">
        <v>345</v>
      </c>
      <c r="G732" s="152">
        <v>573862</v>
      </c>
      <c r="H732" s="153">
        <v>573340.33</v>
      </c>
      <c r="I732" s="154">
        <f t="shared" si="11"/>
        <v>99.90909486949823</v>
      </c>
    </row>
    <row r="733" spans="1:9" ht="18.75" customHeight="1">
      <c r="A733" s="88">
        <v>724</v>
      </c>
      <c r="B733" s="186" t="s">
        <v>197</v>
      </c>
      <c r="C733" s="187" t="s">
        <v>404</v>
      </c>
      <c r="D733" s="187" t="s">
        <v>396</v>
      </c>
      <c r="E733" s="187" t="s">
        <v>344</v>
      </c>
      <c r="F733" s="187" t="s">
        <v>345</v>
      </c>
      <c r="G733" s="152">
        <v>573862</v>
      </c>
      <c r="H733" s="153">
        <v>573340.33</v>
      </c>
      <c r="I733" s="154">
        <f t="shared" si="11"/>
        <v>99.90909486949823</v>
      </c>
    </row>
    <row r="734" spans="1:9" ht="27.75" customHeight="1">
      <c r="A734" s="88">
        <v>725</v>
      </c>
      <c r="B734" s="151" t="s">
        <v>983</v>
      </c>
      <c r="C734" s="142" t="s">
        <v>404</v>
      </c>
      <c r="D734" s="142" t="s">
        <v>396</v>
      </c>
      <c r="E734" s="142" t="s">
        <v>984</v>
      </c>
      <c r="F734" s="142" t="s">
        <v>345</v>
      </c>
      <c r="G734" s="152">
        <v>573862</v>
      </c>
      <c r="H734" s="153">
        <v>573340.33</v>
      </c>
      <c r="I734" s="154">
        <f t="shared" si="11"/>
        <v>99.90909486949823</v>
      </c>
    </row>
    <row r="735" spans="1:9" ht="25.5">
      <c r="A735" s="88">
        <v>726</v>
      </c>
      <c r="B735" s="151" t="s">
        <v>985</v>
      </c>
      <c r="C735" s="142" t="s">
        <v>404</v>
      </c>
      <c r="D735" s="142" t="s">
        <v>396</v>
      </c>
      <c r="E735" s="142" t="s">
        <v>986</v>
      </c>
      <c r="F735" s="142" t="s">
        <v>345</v>
      </c>
      <c r="G735" s="152">
        <v>573862</v>
      </c>
      <c r="H735" s="153">
        <v>573340.33</v>
      </c>
      <c r="I735" s="154">
        <f t="shared" si="11"/>
        <v>99.90909486949823</v>
      </c>
    </row>
    <row r="736" spans="1:9" ht="25.5" customHeight="1">
      <c r="A736" s="88">
        <v>727</v>
      </c>
      <c r="B736" s="151" t="s">
        <v>199</v>
      </c>
      <c r="C736" s="142" t="s">
        <v>404</v>
      </c>
      <c r="D736" s="142" t="s">
        <v>396</v>
      </c>
      <c r="E736" s="142" t="s">
        <v>987</v>
      </c>
      <c r="F736" s="142" t="s">
        <v>345</v>
      </c>
      <c r="G736" s="152">
        <v>151662</v>
      </c>
      <c r="H736" s="153">
        <v>151140.33</v>
      </c>
      <c r="I736" s="154">
        <f t="shared" si="11"/>
        <v>99.65603117458558</v>
      </c>
    </row>
    <row r="737" spans="1:9" ht="15" customHeight="1">
      <c r="A737" s="88">
        <v>728</v>
      </c>
      <c r="B737" s="151" t="s">
        <v>1063</v>
      </c>
      <c r="C737" s="142" t="s">
        <v>404</v>
      </c>
      <c r="D737" s="142" t="s">
        <v>396</v>
      </c>
      <c r="E737" s="142" t="s">
        <v>987</v>
      </c>
      <c r="F737" s="142" t="s">
        <v>267</v>
      </c>
      <c r="G737" s="152">
        <v>151662</v>
      </c>
      <c r="H737" s="153">
        <v>151140.33</v>
      </c>
      <c r="I737" s="154">
        <f t="shared" si="11"/>
        <v>99.65603117458558</v>
      </c>
    </row>
    <row r="738" spans="1:9" ht="12.75" customHeight="1">
      <c r="A738" s="88">
        <v>729</v>
      </c>
      <c r="B738" s="151" t="s">
        <v>200</v>
      </c>
      <c r="C738" s="142" t="s">
        <v>404</v>
      </c>
      <c r="D738" s="142" t="s">
        <v>396</v>
      </c>
      <c r="E738" s="142" t="s">
        <v>988</v>
      </c>
      <c r="F738" s="142" t="s">
        <v>345</v>
      </c>
      <c r="G738" s="152">
        <v>123882</v>
      </c>
      <c r="H738" s="153">
        <v>123882</v>
      </c>
      <c r="I738" s="154">
        <f t="shared" si="11"/>
        <v>100</v>
      </c>
    </row>
    <row r="739" spans="1:9" ht="15" customHeight="1">
      <c r="A739" s="88">
        <v>730</v>
      </c>
      <c r="B739" s="151" t="s">
        <v>1063</v>
      </c>
      <c r="C739" s="142" t="s">
        <v>404</v>
      </c>
      <c r="D739" s="142" t="s">
        <v>396</v>
      </c>
      <c r="E739" s="142" t="s">
        <v>988</v>
      </c>
      <c r="F739" s="142" t="s">
        <v>267</v>
      </c>
      <c r="G739" s="152">
        <v>123882</v>
      </c>
      <c r="H739" s="153">
        <v>123882</v>
      </c>
      <c r="I739" s="154">
        <f t="shared" si="11"/>
        <v>100</v>
      </c>
    </row>
    <row r="740" spans="1:9" ht="15" customHeight="1">
      <c r="A740" s="88">
        <v>731</v>
      </c>
      <c r="B740" s="151" t="s">
        <v>657</v>
      </c>
      <c r="C740" s="142" t="s">
        <v>404</v>
      </c>
      <c r="D740" s="142" t="s">
        <v>396</v>
      </c>
      <c r="E740" s="142" t="s">
        <v>989</v>
      </c>
      <c r="F740" s="142" t="s">
        <v>345</v>
      </c>
      <c r="G740" s="152">
        <v>298318</v>
      </c>
      <c r="H740" s="153">
        <v>298318</v>
      </c>
      <c r="I740" s="154">
        <f t="shared" si="11"/>
        <v>100</v>
      </c>
    </row>
    <row r="741" spans="1:9" ht="27.75" customHeight="1">
      <c r="A741" s="88">
        <v>732</v>
      </c>
      <c r="B741" s="151" t="s">
        <v>188</v>
      </c>
      <c r="C741" s="142" t="s">
        <v>404</v>
      </c>
      <c r="D741" s="142" t="s">
        <v>396</v>
      </c>
      <c r="E741" s="142" t="s">
        <v>989</v>
      </c>
      <c r="F741" s="142" t="s">
        <v>990</v>
      </c>
      <c r="G741" s="152">
        <v>298318</v>
      </c>
      <c r="H741" s="153">
        <v>298318</v>
      </c>
      <c r="I741" s="154">
        <f t="shared" si="11"/>
        <v>100</v>
      </c>
    </row>
    <row r="742" spans="1:9" ht="28.5" customHeight="1">
      <c r="A742" s="88">
        <v>733</v>
      </c>
      <c r="B742" s="186" t="s">
        <v>932</v>
      </c>
      <c r="C742" s="187" t="s">
        <v>405</v>
      </c>
      <c r="D742" s="187" t="s">
        <v>393</v>
      </c>
      <c r="E742" s="187" t="s">
        <v>344</v>
      </c>
      <c r="F742" s="187" t="s">
        <v>345</v>
      </c>
      <c r="G742" s="152">
        <v>2023042.52</v>
      </c>
      <c r="H742" s="153">
        <v>2018527.48</v>
      </c>
      <c r="I742" s="154">
        <f t="shared" si="11"/>
        <v>99.77681932261116</v>
      </c>
    </row>
    <row r="743" spans="1:9" ht="15" customHeight="1">
      <c r="A743" s="88">
        <v>734</v>
      </c>
      <c r="B743" s="186" t="s">
        <v>900</v>
      </c>
      <c r="C743" s="187" t="s">
        <v>405</v>
      </c>
      <c r="D743" s="187" t="s">
        <v>290</v>
      </c>
      <c r="E743" s="187" t="s">
        <v>344</v>
      </c>
      <c r="F743" s="187" t="s">
        <v>345</v>
      </c>
      <c r="G743" s="152">
        <v>1298062.52</v>
      </c>
      <c r="H743" s="153">
        <v>1295990.46</v>
      </c>
      <c r="I743" s="154">
        <f t="shared" si="11"/>
        <v>99.84037286586165</v>
      </c>
    </row>
    <row r="744" spans="1:9" ht="38.25" customHeight="1">
      <c r="A744" s="88">
        <v>735</v>
      </c>
      <c r="B744" s="186" t="s">
        <v>1068</v>
      </c>
      <c r="C744" s="187" t="s">
        <v>405</v>
      </c>
      <c r="D744" s="187" t="s">
        <v>394</v>
      </c>
      <c r="E744" s="187" t="s">
        <v>344</v>
      </c>
      <c r="F744" s="187" t="s">
        <v>345</v>
      </c>
      <c r="G744" s="152">
        <v>953033.36</v>
      </c>
      <c r="H744" s="153">
        <v>951557.44</v>
      </c>
      <c r="I744" s="154">
        <f t="shared" si="11"/>
        <v>99.84513448721249</v>
      </c>
    </row>
    <row r="745" spans="1:9" ht="15.75" customHeight="1">
      <c r="A745" s="88">
        <v>736</v>
      </c>
      <c r="B745" s="151" t="s">
        <v>1059</v>
      </c>
      <c r="C745" s="142" t="s">
        <v>405</v>
      </c>
      <c r="D745" s="142" t="s">
        <v>394</v>
      </c>
      <c r="E745" s="142" t="s">
        <v>967</v>
      </c>
      <c r="F745" s="142" t="s">
        <v>345</v>
      </c>
      <c r="G745" s="152">
        <v>953033.36</v>
      </c>
      <c r="H745" s="153">
        <v>951557.44</v>
      </c>
      <c r="I745" s="154">
        <f t="shared" si="11"/>
        <v>99.84513448721249</v>
      </c>
    </row>
    <row r="746" spans="1:9" ht="12.75">
      <c r="A746" s="88">
        <v>737</v>
      </c>
      <c r="B746" s="151" t="s">
        <v>1072</v>
      </c>
      <c r="C746" s="142" t="s">
        <v>405</v>
      </c>
      <c r="D746" s="142" t="s">
        <v>394</v>
      </c>
      <c r="E746" s="142" t="s">
        <v>968</v>
      </c>
      <c r="F746" s="142" t="s">
        <v>345</v>
      </c>
      <c r="G746" s="152">
        <v>952405.29</v>
      </c>
      <c r="H746" s="153">
        <v>950929.37</v>
      </c>
      <c r="I746" s="154">
        <f t="shared" si="11"/>
        <v>99.84503236012054</v>
      </c>
    </row>
    <row r="747" spans="1:9" ht="25.5" customHeight="1">
      <c r="A747" s="88">
        <v>738</v>
      </c>
      <c r="B747" s="151" t="s">
        <v>1057</v>
      </c>
      <c r="C747" s="142" t="s">
        <v>405</v>
      </c>
      <c r="D747" s="142" t="s">
        <v>394</v>
      </c>
      <c r="E747" s="142" t="s">
        <v>968</v>
      </c>
      <c r="F747" s="142" t="s">
        <v>264</v>
      </c>
      <c r="G747" s="152">
        <v>736093</v>
      </c>
      <c r="H747" s="153">
        <v>735065.21</v>
      </c>
      <c r="I747" s="154">
        <f t="shared" si="11"/>
        <v>99.86037226274397</v>
      </c>
    </row>
    <row r="748" spans="1:9" ht="25.5">
      <c r="A748" s="88">
        <v>739</v>
      </c>
      <c r="B748" s="151" t="s">
        <v>1073</v>
      </c>
      <c r="C748" s="142" t="s">
        <v>405</v>
      </c>
      <c r="D748" s="142" t="s">
        <v>394</v>
      </c>
      <c r="E748" s="142" t="s">
        <v>968</v>
      </c>
      <c r="F748" s="142" t="s">
        <v>269</v>
      </c>
      <c r="G748" s="152">
        <v>59804.67</v>
      </c>
      <c r="H748" s="153">
        <v>59795</v>
      </c>
      <c r="I748" s="154">
        <f t="shared" si="11"/>
        <v>99.98383069415817</v>
      </c>
    </row>
    <row r="749" spans="1:9" ht="29.25" customHeight="1">
      <c r="A749" s="88">
        <v>740</v>
      </c>
      <c r="B749" s="151" t="s">
        <v>1062</v>
      </c>
      <c r="C749" s="142" t="s">
        <v>405</v>
      </c>
      <c r="D749" s="142" t="s">
        <v>394</v>
      </c>
      <c r="E749" s="142" t="s">
        <v>968</v>
      </c>
      <c r="F749" s="142" t="s">
        <v>266</v>
      </c>
      <c r="G749" s="152">
        <v>36728.24</v>
      </c>
      <c r="H749" s="153">
        <v>36666.88</v>
      </c>
      <c r="I749" s="154">
        <f t="shared" si="11"/>
        <v>99.83293509299655</v>
      </c>
    </row>
    <row r="750" spans="1:9" ht="15.75" customHeight="1">
      <c r="A750" s="88">
        <v>741</v>
      </c>
      <c r="B750" s="151" t="s">
        <v>1063</v>
      </c>
      <c r="C750" s="142" t="s">
        <v>405</v>
      </c>
      <c r="D750" s="142" t="s">
        <v>394</v>
      </c>
      <c r="E750" s="142" t="s">
        <v>968</v>
      </c>
      <c r="F750" s="142" t="s">
        <v>267</v>
      </c>
      <c r="G750" s="152">
        <v>118740.53</v>
      </c>
      <c r="H750" s="153">
        <v>118363.43</v>
      </c>
      <c r="I750" s="154">
        <f t="shared" si="11"/>
        <v>99.68241677883701</v>
      </c>
    </row>
    <row r="751" spans="1:9" ht="12.75" customHeight="1">
      <c r="A751" s="88">
        <v>742</v>
      </c>
      <c r="B751" s="151" t="s">
        <v>930</v>
      </c>
      <c r="C751" s="142" t="s">
        <v>405</v>
      </c>
      <c r="D751" s="142" t="s">
        <v>394</v>
      </c>
      <c r="E751" s="142" t="s">
        <v>968</v>
      </c>
      <c r="F751" s="142" t="s">
        <v>271</v>
      </c>
      <c r="G751" s="152">
        <v>1038.85</v>
      </c>
      <c r="H751" s="153">
        <v>1038.85</v>
      </c>
      <c r="I751" s="154">
        <f t="shared" si="11"/>
        <v>100</v>
      </c>
    </row>
    <row r="752" spans="1:9" ht="25.5" customHeight="1">
      <c r="A752" s="88">
        <v>743</v>
      </c>
      <c r="B752" s="151" t="s">
        <v>931</v>
      </c>
      <c r="C752" s="142" t="s">
        <v>405</v>
      </c>
      <c r="D752" s="142" t="s">
        <v>394</v>
      </c>
      <c r="E752" s="142" t="s">
        <v>969</v>
      </c>
      <c r="F752" s="142" t="s">
        <v>345</v>
      </c>
      <c r="G752" s="152">
        <v>628.07</v>
      </c>
      <c r="H752" s="153">
        <v>628.07</v>
      </c>
      <c r="I752" s="154">
        <f t="shared" si="11"/>
        <v>100</v>
      </c>
    </row>
    <row r="753" spans="1:9" ht="27" customHeight="1">
      <c r="A753" s="88">
        <v>744</v>
      </c>
      <c r="B753" s="151" t="s">
        <v>1073</v>
      </c>
      <c r="C753" s="142" t="s">
        <v>405</v>
      </c>
      <c r="D753" s="142" t="s">
        <v>394</v>
      </c>
      <c r="E753" s="142" t="s">
        <v>969</v>
      </c>
      <c r="F753" s="142" t="s">
        <v>269</v>
      </c>
      <c r="G753" s="152">
        <v>195.62</v>
      </c>
      <c r="H753" s="153">
        <v>195.62</v>
      </c>
      <c r="I753" s="154">
        <f t="shared" si="11"/>
        <v>100</v>
      </c>
    </row>
    <row r="754" spans="1:9" ht="25.5">
      <c r="A754" s="88">
        <v>745</v>
      </c>
      <c r="B754" s="151" t="s">
        <v>1062</v>
      </c>
      <c r="C754" s="142" t="s">
        <v>405</v>
      </c>
      <c r="D754" s="142" t="s">
        <v>394</v>
      </c>
      <c r="E754" s="142" t="s">
        <v>969</v>
      </c>
      <c r="F754" s="142" t="s">
        <v>266</v>
      </c>
      <c r="G754" s="152">
        <v>424.8</v>
      </c>
      <c r="H754" s="153">
        <v>424.8</v>
      </c>
      <c r="I754" s="154">
        <f t="shared" si="11"/>
        <v>100</v>
      </c>
    </row>
    <row r="755" spans="1:9" ht="16.5" customHeight="1">
      <c r="A755" s="88">
        <v>746</v>
      </c>
      <c r="B755" s="151" t="s">
        <v>1063</v>
      </c>
      <c r="C755" s="142" t="s">
        <v>405</v>
      </c>
      <c r="D755" s="142" t="s">
        <v>394</v>
      </c>
      <c r="E755" s="142" t="s">
        <v>969</v>
      </c>
      <c r="F755" s="142" t="s">
        <v>267</v>
      </c>
      <c r="G755" s="152">
        <v>7.65</v>
      </c>
      <c r="H755" s="153">
        <v>7.65</v>
      </c>
      <c r="I755" s="154">
        <f t="shared" si="11"/>
        <v>100</v>
      </c>
    </row>
    <row r="756" spans="1:9" ht="12.75">
      <c r="A756" s="88">
        <v>747</v>
      </c>
      <c r="B756" s="186" t="s">
        <v>1080</v>
      </c>
      <c r="C756" s="187" t="s">
        <v>405</v>
      </c>
      <c r="D756" s="187" t="s">
        <v>311</v>
      </c>
      <c r="E756" s="187" t="s">
        <v>344</v>
      </c>
      <c r="F756" s="187" t="s">
        <v>345</v>
      </c>
      <c r="G756" s="152">
        <v>345029.16</v>
      </c>
      <c r="H756" s="153">
        <v>344433.02</v>
      </c>
      <c r="I756" s="154">
        <f t="shared" si="11"/>
        <v>99.82722040073368</v>
      </c>
    </row>
    <row r="757" spans="1:9" ht="25.5">
      <c r="A757" s="88">
        <v>748</v>
      </c>
      <c r="B757" s="151" t="s">
        <v>997</v>
      </c>
      <c r="C757" s="142" t="s">
        <v>405</v>
      </c>
      <c r="D757" s="142" t="s">
        <v>311</v>
      </c>
      <c r="E757" s="142" t="s">
        <v>998</v>
      </c>
      <c r="F757" s="142" t="s">
        <v>345</v>
      </c>
      <c r="G757" s="152">
        <v>1500</v>
      </c>
      <c r="H757" s="153">
        <v>1500</v>
      </c>
      <c r="I757" s="154">
        <f t="shared" si="11"/>
        <v>100</v>
      </c>
    </row>
    <row r="758" spans="1:9" ht="29.25" customHeight="1">
      <c r="A758" s="88">
        <v>749</v>
      </c>
      <c r="B758" s="151" t="s">
        <v>1081</v>
      </c>
      <c r="C758" s="142" t="s">
        <v>405</v>
      </c>
      <c r="D758" s="142" t="s">
        <v>311</v>
      </c>
      <c r="E758" s="142" t="s">
        <v>999</v>
      </c>
      <c r="F758" s="142" t="s">
        <v>345</v>
      </c>
      <c r="G758" s="152">
        <v>1500</v>
      </c>
      <c r="H758" s="153">
        <v>1500</v>
      </c>
      <c r="I758" s="154">
        <f t="shared" si="11"/>
        <v>100</v>
      </c>
    </row>
    <row r="759" spans="1:9" ht="16.5" customHeight="1">
      <c r="A759" s="88">
        <v>750</v>
      </c>
      <c r="B759" s="151" t="s">
        <v>1063</v>
      </c>
      <c r="C759" s="142" t="s">
        <v>405</v>
      </c>
      <c r="D759" s="142" t="s">
        <v>311</v>
      </c>
      <c r="E759" s="142" t="s">
        <v>999</v>
      </c>
      <c r="F759" s="142" t="s">
        <v>267</v>
      </c>
      <c r="G759" s="152">
        <v>1500</v>
      </c>
      <c r="H759" s="153">
        <v>1500</v>
      </c>
      <c r="I759" s="154">
        <f t="shared" si="11"/>
        <v>100</v>
      </c>
    </row>
    <row r="760" spans="1:9" ht="15.75" customHeight="1">
      <c r="A760" s="88">
        <v>751</v>
      </c>
      <c r="B760" s="151" t="s">
        <v>1059</v>
      </c>
      <c r="C760" s="142" t="s">
        <v>405</v>
      </c>
      <c r="D760" s="142" t="s">
        <v>311</v>
      </c>
      <c r="E760" s="142" t="s">
        <v>967</v>
      </c>
      <c r="F760" s="142" t="s">
        <v>345</v>
      </c>
      <c r="G760" s="152">
        <v>343529.16</v>
      </c>
      <c r="H760" s="153">
        <v>342933.02</v>
      </c>
      <c r="I760" s="154">
        <f t="shared" si="11"/>
        <v>99.82646596871137</v>
      </c>
    </row>
    <row r="761" spans="1:9" ht="25.5">
      <c r="A761" s="88">
        <v>752</v>
      </c>
      <c r="B761" s="151" t="s">
        <v>118</v>
      </c>
      <c r="C761" s="142" t="s">
        <v>405</v>
      </c>
      <c r="D761" s="142" t="s">
        <v>311</v>
      </c>
      <c r="E761" s="142" t="s">
        <v>970</v>
      </c>
      <c r="F761" s="142" t="s">
        <v>345</v>
      </c>
      <c r="G761" s="152">
        <v>342185.14</v>
      </c>
      <c r="H761" s="153">
        <v>341589</v>
      </c>
      <c r="I761" s="154">
        <f t="shared" si="11"/>
        <v>99.82578436924526</v>
      </c>
    </row>
    <row r="762" spans="1:9" ht="28.5" customHeight="1">
      <c r="A762" s="88">
        <v>753</v>
      </c>
      <c r="B762" s="151" t="s">
        <v>1062</v>
      </c>
      <c r="C762" s="142" t="s">
        <v>405</v>
      </c>
      <c r="D762" s="142" t="s">
        <v>311</v>
      </c>
      <c r="E762" s="142" t="s">
        <v>970</v>
      </c>
      <c r="F762" s="142" t="s">
        <v>266</v>
      </c>
      <c r="G762" s="152">
        <v>15500</v>
      </c>
      <c r="H762" s="153">
        <v>15500</v>
      </c>
      <c r="I762" s="154">
        <f t="shared" si="11"/>
        <v>100</v>
      </c>
    </row>
    <row r="763" spans="1:9" ht="15" customHeight="1">
      <c r="A763" s="88">
        <v>754</v>
      </c>
      <c r="B763" s="151" t="s">
        <v>1063</v>
      </c>
      <c r="C763" s="142" t="s">
        <v>405</v>
      </c>
      <c r="D763" s="142" t="s">
        <v>311</v>
      </c>
      <c r="E763" s="142" t="s">
        <v>970</v>
      </c>
      <c r="F763" s="142" t="s">
        <v>267</v>
      </c>
      <c r="G763" s="152">
        <v>326685.14</v>
      </c>
      <c r="H763" s="153">
        <v>326089</v>
      </c>
      <c r="I763" s="154">
        <f t="shared" si="11"/>
        <v>99.81751848278131</v>
      </c>
    </row>
    <row r="764" spans="1:9" ht="25.5" customHeight="1">
      <c r="A764" s="88">
        <v>755</v>
      </c>
      <c r="B764" s="151" t="s">
        <v>120</v>
      </c>
      <c r="C764" s="142" t="s">
        <v>405</v>
      </c>
      <c r="D764" s="142" t="s">
        <v>311</v>
      </c>
      <c r="E764" s="142" t="s">
        <v>971</v>
      </c>
      <c r="F764" s="142" t="s">
        <v>345</v>
      </c>
      <c r="G764" s="152">
        <v>1344.02</v>
      </c>
      <c r="H764" s="153">
        <v>1344.02</v>
      </c>
      <c r="I764" s="154">
        <f t="shared" si="11"/>
        <v>100</v>
      </c>
    </row>
    <row r="765" spans="1:9" ht="25.5">
      <c r="A765" s="88">
        <v>756</v>
      </c>
      <c r="B765" s="151" t="s">
        <v>1062</v>
      </c>
      <c r="C765" s="142" t="s">
        <v>405</v>
      </c>
      <c r="D765" s="142" t="s">
        <v>311</v>
      </c>
      <c r="E765" s="142" t="s">
        <v>971</v>
      </c>
      <c r="F765" s="142" t="s">
        <v>266</v>
      </c>
      <c r="G765" s="152">
        <v>1344.02</v>
      </c>
      <c r="H765" s="153">
        <v>1344.02</v>
      </c>
      <c r="I765" s="154">
        <f t="shared" si="11"/>
        <v>100</v>
      </c>
    </row>
    <row r="766" spans="1:9" ht="13.5" customHeight="1">
      <c r="A766" s="88">
        <v>757</v>
      </c>
      <c r="B766" s="186" t="s">
        <v>124</v>
      </c>
      <c r="C766" s="187" t="s">
        <v>405</v>
      </c>
      <c r="D766" s="187" t="s">
        <v>292</v>
      </c>
      <c r="E766" s="187" t="s">
        <v>344</v>
      </c>
      <c r="F766" s="187" t="s">
        <v>345</v>
      </c>
      <c r="G766" s="152">
        <v>7400</v>
      </c>
      <c r="H766" s="153">
        <v>6400</v>
      </c>
      <c r="I766" s="154">
        <f t="shared" si="11"/>
        <v>86.48648648648648</v>
      </c>
    </row>
    <row r="767" spans="1:9" ht="14.25" customHeight="1">
      <c r="A767" s="88">
        <v>758</v>
      </c>
      <c r="B767" s="186" t="s">
        <v>904</v>
      </c>
      <c r="C767" s="187" t="s">
        <v>405</v>
      </c>
      <c r="D767" s="187" t="s">
        <v>346</v>
      </c>
      <c r="E767" s="187" t="s">
        <v>344</v>
      </c>
      <c r="F767" s="187" t="s">
        <v>345</v>
      </c>
      <c r="G767" s="152">
        <v>7400</v>
      </c>
      <c r="H767" s="153">
        <v>6400</v>
      </c>
      <c r="I767" s="154">
        <f t="shared" si="11"/>
        <v>86.48648648648648</v>
      </c>
    </row>
    <row r="768" spans="1:9" ht="25.5">
      <c r="A768" s="88">
        <v>759</v>
      </c>
      <c r="B768" s="151" t="s">
        <v>972</v>
      </c>
      <c r="C768" s="142" t="s">
        <v>405</v>
      </c>
      <c r="D768" s="142" t="s">
        <v>346</v>
      </c>
      <c r="E768" s="142" t="s">
        <v>973</v>
      </c>
      <c r="F768" s="142" t="s">
        <v>345</v>
      </c>
      <c r="G768" s="152">
        <v>7400</v>
      </c>
      <c r="H768" s="153">
        <v>6400</v>
      </c>
      <c r="I768" s="154">
        <f t="shared" si="11"/>
        <v>86.48648648648648</v>
      </c>
    </row>
    <row r="769" spans="1:9" ht="25.5">
      <c r="A769" s="88">
        <v>760</v>
      </c>
      <c r="B769" s="151" t="s">
        <v>974</v>
      </c>
      <c r="C769" s="142" t="s">
        <v>405</v>
      </c>
      <c r="D769" s="142" t="s">
        <v>346</v>
      </c>
      <c r="E769" s="142" t="s">
        <v>975</v>
      </c>
      <c r="F769" s="142" t="s">
        <v>345</v>
      </c>
      <c r="G769" s="152">
        <v>7400</v>
      </c>
      <c r="H769" s="153">
        <v>6400</v>
      </c>
      <c r="I769" s="154">
        <f t="shared" si="11"/>
        <v>86.48648648648648</v>
      </c>
    </row>
    <row r="770" spans="1:9" ht="16.5" customHeight="1">
      <c r="A770" s="88">
        <v>761</v>
      </c>
      <c r="B770" s="151" t="s">
        <v>905</v>
      </c>
      <c r="C770" s="142" t="s">
        <v>405</v>
      </c>
      <c r="D770" s="142" t="s">
        <v>346</v>
      </c>
      <c r="E770" s="142" t="s">
        <v>976</v>
      </c>
      <c r="F770" s="142" t="s">
        <v>345</v>
      </c>
      <c r="G770" s="152">
        <v>7400</v>
      </c>
      <c r="H770" s="153">
        <v>6400</v>
      </c>
      <c r="I770" s="154">
        <f t="shared" si="11"/>
        <v>86.48648648648648</v>
      </c>
    </row>
    <row r="771" spans="1:9" ht="27.75" customHeight="1">
      <c r="A771" s="88">
        <v>762</v>
      </c>
      <c r="B771" s="151" t="s">
        <v>1073</v>
      </c>
      <c r="C771" s="142" t="s">
        <v>405</v>
      </c>
      <c r="D771" s="142" t="s">
        <v>346</v>
      </c>
      <c r="E771" s="142" t="s">
        <v>976</v>
      </c>
      <c r="F771" s="142" t="s">
        <v>269</v>
      </c>
      <c r="G771" s="152">
        <v>1000</v>
      </c>
      <c r="H771" s="153">
        <v>0</v>
      </c>
      <c r="I771" s="154">
        <f t="shared" si="11"/>
        <v>0</v>
      </c>
    </row>
    <row r="772" spans="1:9" ht="15.75" customHeight="1">
      <c r="A772" s="88">
        <v>763</v>
      </c>
      <c r="B772" s="151" t="s">
        <v>1063</v>
      </c>
      <c r="C772" s="142" t="s">
        <v>405</v>
      </c>
      <c r="D772" s="142" t="s">
        <v>346</v>
      </c>
      <c r="E772" s="142" t="s">
        <v>976</v>
      </c>
      <c r="F772" s="142" t="s">
        <v>267</v>
      </c>
      <c r="G772" s="152">
        <v>6400</v>
      </c>
      <c r="H772" s="153">
        <v>6400</v>
      </c>
      <c r="I772" s="154">
        <f t="shared" si="11"/>
        <v>100</v>
      </c>
    </row>
    <row r="773" spans="1:9" ht="12.75">
      <c r="A773" s="88">
        <v>764</v>
      </c>
      <c r="B773" s="186" t="s">
        <v>142</v>
      </c>
      <c r="C773" s="187" t="s">
        <v>405</v>
      </c>
      <c r="D773" s="187" t="s">
        <v>293</v>
      </c>
      <c r="E773" s="187" t="s">
        <v>344</v>
      </c>
      <c r="F773" s="187" t="s">
        <v>345</v>
      </c>
      <c r="G773" s="152">
        <v>565380</v>
      </c>
      <c r="H773" s="153">
        <v>564036.11</v>
      </c>
      <c r="I773" s="154">
        <f t="shared" si="11"/>
        <v>99.76230322968622</v>
      </c>
    </row>
    <row r="774" spans="1:9" ht="12.75" customHeight="1">
      <c r="A774" s="88">
        <v>765</v>
      </c>
      <c r="B774" s="186" t="s">
        <v>926</v>
      </c>
      <c r="C774" s="187" t="s">
        <v>405</v>
      </c>
      <c r="D774" s="187" t="s">
        <v>261</v>
      </c>
      <c r="E774" s="187" t="s">
        <v>344</v>
      </c>
      <c r="F774" s="187" t="s">
        <v>345</v>
      </c>
      <c r="G774" s="152">
        <v>565380</v>
      </c>
      <c r="H774" s="153">
        <v>564036.11</v>
      </c>
      <c r="I774" s="154">
        <f t="shared" si="11"/>
        <v>99.76230322968622</v>
      </c>
    </row>
    <row r="775" spans="1:9" ht="25.5">
      <c r="A775" s="88">
        <v>766</v>
      </c>
      <c r="B775" s="151" t="s">
        <v>977</v>
      </c>
      <c r="C775" s="142" t="s">
        <v>405</v>
      </c>
      <c r="D775" s="142" t="s">
        <v>261</v>
      </c>
      <c r="E775" s="142" t="s">
        <v>978</v>
      </c>
      <c r="F775" s="142" t="s">
        <v>345</v>
      </c>
      <c r="G775" s="152">
        <v>539903.94</v>
      </c>
      <c r="H775" s="153">
        <v>538560.05</v>
      </c>
      <c r="I775" s="154">
        <f t="shared" si="11"/>
        <v>99.75108720266054</v>
      </c>
    </row>
    <row r="776" spans="1:9" ht="25.5">
      <c r="A776" s="88">
        <v>767</v>
      </c>
      <c r="B776" s="151" t="s">
        <v>992</v>
      </c>
      <c r="C776" s="142" t="s">
        <v>405</v>
      </c>
      <c r="D776" s="142" t="s">
        <v>261</v>
      </c>
      <c r="E776" s="142" t="s">
        <v>993</v>
      </c>
      <c r="F776" s="142" t="s">
        <v>345</v>
      </c>
      <c r="G776" s="152">
        <v>30000</v>
      </c>
      <c r="H776" s="153">
        <v>28900</v>
      </c>
      <c r="I776" s="154">
        <f t="shared" si="11"/>
        <v>96.33333333333334</v>
      </c>
    </row>
    <row r="777" spans="1:9" ht="13.5" customHeight="1">
      <c r="A777" s="88">
        <v>768</v>
      </c>
      <c r="B777" s="151" t="s">
        <v>153</v>
      </c>
      <c r="C777" s="142" t="s">
        <v>405</v>
      </c>
      <c r="D777" s="142" t="s">
        <v>261</v>
      </c>
      <c r="E777" s="142" t="s">
        <v>363</v>
      </c>
      <c r="F777" s="142" t="s">
        <v>345</v>
      </c>
      <c r="G777" s="152">
        <v>30000</v>
      </c>
      <c r="H777" s="153">
        <v>28900</v>
      </c>
      <c r="I777" s="154">
        <f t="shared" si="11"/>
        <v>96.33333333333334</v>
      </c>
    </row>
    <row r="778" spans="1:9" ht="16.5" customHeight="1">
      <c r="A778" s="88">
        <v>769</v>
      </c>
      <c r="B778" s="151" t="s">
        <v>1063</v>
      </c>
      <c r="C778" s="142" t="s">
        <v>405</v>
      </c>
      <c r="D778" s="142" t="s">
        <v>261</v>
      </c>
      <c r="E778" s="142" t="s">
        <v>363</v>
      </c>
      <c r="F778" s="142" t="s">
        <v>267</v>
      </c>
      <c r="G778" s="152">
        <v>30000</v>
      </c>
      <c r="H778" s="153">
        <v>28900</v>
      </c>
      <c r="I778" s="154">
        <f t="shared" si="11"/>
        <v>96.33333333333334</v>
      </c>
    </row>
    <row r="779" spans="1:9" ht="25.5">
      <c r="A779" s="88">
        <v>770</v>
      </c>
      <c r="B779" s="151" t="s">
        <v>979</v>
      </c>
      <c r="C779" s="142" t="s">
        <v>405</v>
      </c>
      <c r="D779" s="142" t="s">
        <v>261</v>
      </c>
      <c r="E779" s="142" t="s">
        <v>980</v>
      </c>
      <c r="F779" s="142" t="s">
        <v>345</v>
      </c>
      <c r="G779" s="152">
        <v>509903.94</v>
      </c>
      <c r="H779" s="153">
        <v>509660.05</v>
      </c>
      <c r="I779" s="154">
        <f aca="true" t="shared" si="12" ref="I779:I842">H779/G779*100</f>
        <v>99.95216942234256</v>
      </c>
    </row>
    <row r="780" spans="1:9" ht="12.75">
      <c r="A780" s="88">
        <v>771</v>
      </c>
      <c r="B780" s="151" t="s">
        <v>161</v>
      </c>
      <c r="C780" s="142" t="s">
        <v>405</v>
      </c>
      <c r="D780" s="142" t="s">
        <v>261</v>
      </c>
      <c r="E780" s="142" t="s">
        <v>981</v>
      </c>
      <c r="F780" s="142" t="s">
        <v>345</v>
      </c>
      <c r="G780" s="152">
        <v>323380</v>
      </c>
      <c r="H780" s="153">
        <v>323172</v>
      </c>
      <c r="I780" s="154">
        <f t="shared" si="12"/>
        <v>99.9356793864803</v>
      </c>
    </row>
    <row r="781" spans="1:9" ht="15.75" customHeight="1">
      <c r="A781" s="88">
        <v>772</v>
      </c>
      <c r="B781" s="151" t="s">
        <v>1063</v>
      </c>
      <c r="C781" s="142" t="s">
        <v>405</v>
      </c>
      <c r="D781" s="142" t="s">
        <v>261</v>
      </c>
      <c r="E781" s="142" t="s">
        <v>981</v>
      </c>
      <c r="F781" s="142" t="s">
        <v>267</v>
      </c>
      <c r="G781" s="152">
        <v>323380</v>
      </c>
      <c r="H781" s="153">
        <v>323172</v>
      </c>
      <c r="I781" s="154">
        <f t="shared" si="12"/>
        <v>99.9356793864803</v>
      </c>
    </row>
    <row r="782" spans="1:9" ht="15.75" customHeight="1">
      <c r="A782" s="88">
        <v>773</v>
      </c>
      <c r="B782" s="151" t="s">
        <v>162</v>
      </c>
      <c r="C782" s="142" t="s">
        <v>405</v>
      </c>
      <c r="D782" s="142" t="s">
        <v>261</v>
      </c>
      <c r="E782" s="142" t="s">
        <v>982</v>
      </c>
      <c r="F782" s="142" t="s">
        <v>345</v>
      </c>
      <c r="G782" s="152">
        <v>186523.94</v>
      </c>
      <c r="H782" s="153">
        <v>186488.05</v>
      </c>
      <c r="I782" s="154">
        <f t="shared" si="12"/>
        <v>99.98075850209898</v>
      </c>
    </row>
    <row r="783" spans="1:9" ht="16.5" customHeight="1">
      <c r="A783" s="88">
        <v>774</v>
      </c>
      <c r="B783" s="151" t="s">
        <v>1063</v>
      </c>
      <c r="C783" s="142" t="s">
        <v>405</v>
      </c>
      <c r="D783" s="142" t="s">
        <v>261</v>
      </c>
      <c r="E783" s="142" t="s">
        <v>982</v>
      </c>
      <c r="F783" s="142" t="s">
        <v>267</v>
      </c>
      <c r="G783" s="152">
        <v>186523.94</v>
      </c>
      <c r="H783" s="153">
        <v>186488.05</v>
      </c>
      <c r="I783" s="154">
        <f t="shared" si="12"/>
        <v>99.98075850209898</v>
      </c>
    </row>
    <row r="784" spans="1:9" ht="15.75" customHeight="1">
      <c r="A784" s="88">
        <v>775</v>
      </c>
      <c r="B784" s="151" t="s">
        <v>1059</v>
      </c>
      <c r="C784" s="142" t="s">
        <v>405</v>
      </c>
      <c r="D784" s="142" t="s">
        <v>261</v>
      </c>
      <c r="E784" s="142" t="s">
        <v>967</v>
      </c>
      <c r="F784" s="142" t="s">
        <v>345</v>
      </c>
      <c r="G784" s="152">
        <v>25476.06</v>
      </c>
      <c r="H784" s="153">
        <v>25476.06</v>
      </c>
      <c r="I784" s="154">
        <f t="shared" si="12"/>
        <v>100</v>
      </c>
    </row>
    <row r="785" spans="1:9" ht="25.5" customHeight="1">
      <c r="A785" s="88">
        <v>776</v>
      </c>
      <c r="B785" s="151" t="s">
        <v>1066</v>
      </c>
      <c r="C785" s="142" t="s">
        <v>405</v>
      </c>
      <c r="D785" s="142" t="s">
        <v>261</v>
      </c>
      <c r="E785" s="142" t="s">
        <v>969</v>
      </c>
      <c r="F785" s="142" t="s">
        <v>345</v>
      </c>
      <c r="G785" s="152">
        <v>25476.06</v>
      </c>
      <c r="H785" s="153">
        <v>25476.06</v>
      </c>
      <c r="I785" s="154">
        <f t="shared" si="12"/>
        <v>100</v>
      </c>
    </row>
    <row r="786" spans="1:9" ht="18" customHeight="1">
      <c r="A786" s="88">
        <v>777</v>
      </c>
      <c r="B786" s="151" t="s">
        <v>1063</v>
      </c>
      <c r="C786" s="142" t="s">
        <v>405</v>
      </c>
      <c r="D786" s="142" t="s">
        <v>261</v>
      </c>
      <c r="E786" s="142" t="s">
        <v>969</v>
      </c>
      <c r="F786" s="142" t="s">
        <v>267</v>
      </c>
      <c r="G786" s="152">
        <v>25476.06</v>
      </c>
      <c r="H786" s="153">
        <v>25476.06</v>
      </c>
      <c r="I786" s="154">
        <f t="shared" si="12"/>
        <v>100</v>
      </c>
    </row>
    <row r="787" spans="1:9" ht="12.75" customHeight="1">
      <c r="A787" s="88">
        <v>778</v>
      </c>
      <c r="B787" s="186" t="s">
        <v>915</v>
      </c>
      <c r="C787" s="187" t="s">
        <v>405</v>
      </c>
      <c r="D787" s="187" t="s">
        <v>349</v>
      </c>
      <c r="E787" s="187" t="s">
        <v>344</v>
      </c>
      <c r="F787" s="187" t="s">
        <v>345</v>
      </c>
      <c r="G787" s="152">
        <v>152200</v>
      </c>
      <c r="H787" s="153">
        <v>152100.91</v>
      </c>
      <c r="I787" s="154">
        <f t="shared" si="12"/>
        <v>99.93489487516426</v>
      </c>
    </row>
    <row r="788" spans="1:9" ht="16.5" customHeight="1">
      <c r="A788" s="88">
        <v>779</v>
      </c>
      <c r="B788" s="186" t="s">
        <v>197</v>
      </c>
      <c r="C788" s="187" t="s">
        <v>405</v>
      </c>
      <c r="D788" s="187" t="s">
        <v>396</v>
      </c>
      <c r="E788" s="187" t="s">
        <v>344</v>
      </c>
      <c r="F788" s="187" t="s">
        <v>345</v>
      </c>
      <c r="G788" s="152">
        <v>152200</v>
      </c>
      <c r="H788" s="153">
        <v>152100.91</v>
      </c>
      <c r="I788" s="154">
        <f t="shared" si="12"/>
        <v>99.93489487516426</v>
      </c>
    </row>
    <row r="789" spans="1:9" ht="30" customHeight="1">
      <c r="A789" s="88">
        <v>780</v>
      </c>
      <c r="B789" s="151" t="s">
        <v>983</v>
      </c>
      <c r="C789" s="142" t="s">
        <v>405</v>
      </c>
      <c r="D789" s="142" t="s">
        <v>396</v>
      </c>
      <c r="E789" s="142" t="s">
        <v>984</v>
      </c>
      <c r="F789" s="142" t="s">
        <v>345</v>
      </c>
      <c r="G789" s="152">
        <v>150329.12</v>
      </c>
      <c r="H789" s="153">
        <v>150230.03</v>
      </c>
      <c r="I789" s="154">
        <f t="shared" si="12"/>
        <v>99.93408462711683</v>
      </c>
    </row>
    <row r="790" spans="1:9" ht="25.5">
      <c r="A790" s="88">
        <v>781</v>
      </c>
      <c r="B790" s="151" t="s">
        <v>985</v>
      </c>
      <c r="C790" s="142" t="s">
        <v>405</v>
      </c>
      <c r="D790" s="142" t="s">
        <v>396</v>
      </c>
      <c r="E790" s="142" t="s">
        <v>986</v>
      </c>
      <c r="F790" s="142" t="s">
        <v>345</v>
      </c>
      <c r="G790" s="152">
        <v>150329.12</v>
      </c>
      <c r="H790" s="153">
        <v>150230.03</v>
      </c>
      <c r="I790" s="154">
        <f t="shared" si="12"/>
        <v>99.93408462711683</v>
      </c>
    </row>
    <row r="791" spans="1:9" ht="26.25" customHeight="1">
      <c r="A791" s="88">
        <v>782</v>
      </c>
      <c r="B791" s="151" t="s">
        <v>199</v>
      </c>
      <c r="C791" s="142" t="s">
        <v>405</v>
      </c>
      <c r="D791" s="142" t="s">
        <v>396</v>
      </c>
      <c r="E791" s="142" t="s">
        <v>987</v>
      </c>
      <c r="F791" s="142" t="s">
        <v>345</v>
      </c>
      <c r="G791" s="152">
        <v>41030.03</v>
      </c>
      <c r="H791" s="153">
        <v>41030.03</v>
      </c>
      <c r="I791" s="154">
        <f t="shared" si="12"/>
        <v>100</v>
      </c>
    </row>
    <row r="792" spans="1:9" ht="15.75" customHeight="1">
      <c r="A792" s="88">
        <v>783</v>
      </c>
      <c r="B792" s="151" t="s">
        <v>1063</v>
      </c>
      <c r="C792" s="142" t="s">
        <v>405</v>
      </c>
      <c r="D792" s="142" t="s">
        <v>396</v>
      </c>
      <c r="E792" s="142" t="s">
        <v>987</v>
      </c>
      <c r="F792" s="142" t="s">
        <v>267</v>
      </c>
      <c r="G792" s="152">
        <v>41030.03</v>
      </c>
      <c r="H792" s="153">
        <v>41030.03</v>
      </c>
      <c r="I792" s="154">
        <f t="shared" si="12"/>
        <v>100</v>
      </c>
    </row>
    <row r="793" spans="1:9" ht="15" customHeight="1">
      <c r="A793" s="88">
        <v>784</v>
      </c>
      <c r="B793" s="151" t="s">
        <v>933</v>
      </c>
      <c r="C793" s="142" t="s">
        <v>405</v>
      </c>
      <c r="D793" s="142" t="s">
        <v>396</v>
      </c>
      <c r="E793" s="142" t="s">
        <v>988</v>
      </c>
      <c r="F793" s="142" t="s">
        <v>345</v>
      </c>
      <c r="G793" s="152">
        <v>98099.09</v>
      </c>
      <c r="H793" s="153">
        <v>98000</v>
      </c>
      <c r="I793" s="154">
        <f t="shared" si="12"/>
        <v>99.89898988869315</v>
      </c>
    </row>
    <row r="794" spans="1:9" ht="16.5" customHeight="1">
      <c r="A794" s="88">
        <v>785</v>
      </c>
      <c r="B794" s="151" t="s">
        <v>1074</v>
      </c>
      <c r="C794" s="142" t="s">
        <v>405</v>
      </c>
      <c r="D794" s="142" t="s">
        <v>396</v>
      </c>
      <c r="E794" s="142" t="s">
        <v>988</v>
      </c>
      <c r="F794" s="142" t="s">
        <v>267</v>
      </c>
      <c r="G794" s="152">
        <v>98099.09</v>
      </c>
      <c r="H794" s="153">
        <v>98000</v>
      </c>
      <c r="I794" s="154">
        <f t="shared" si="12"/>
        <v>99.89898988869315</v>
      </c>
    </row>
    <row r="795" spans="1:9" ht="25.5">
      <c r="A795" s="88">
        <v>786</v>
      </c>
      <c r="B795" s="151" t="s">
        <v>934</v>
      </c>
      <c r="C795" s="142" t="s">
        <v>405</v>
      </c>
      <c r="D795" s="142" t="s">
        <v>396</v>
      </c>
      <c r="E795" s="142" t="s">
        <v>989</v>
      </c>
      <c r="F795" s="142" t="s">
        <v>345</v>
      </c>
      <c r="G795" s="152">
        <v>11200</v>
      </c>
      <c r="H795" s="153">
        <v>11200</v>
      </c>
      <c r="I795" s="154">
        <f t="shared" si="12"/>
        <v>100</v>
      </c>
    </row>
    <row r="796" spans="1:9" ht="25.5">
      <c r="A796" s="88">
        <v>787</v>
      </c>
      <c r="B796" s="151" t="s">
        <v>188</v>
      </c>
      <c r="C796" s="142" t="s">
        <v>405</v>
      </c>
      <c r="D796" s="142" t="s">
        <v>396</v>
      </c>
      <c r="E796" s="142" t="s">
        <v>989</v>
      </c>
      <c r="F796" s="142" t="s">
        <v>990</v>
      </c>
      <c r="G796" s="152">
        <v>11200</v>
      </c>
      <c r="H796" s="153">
        <v>11200</v>
      </c>
      <c r="I796" s="154">
        <f t="shared" si="12"/>
        <v>100</v>
      </c>
    </row>
    <row r="797" spans="1:9" ht="15" customHeight="1">
      <c r="A797" s="88">
        <v>788</v>
      </c>
      <c r="B797" s="151" t="s">
        <v>1059</v>
      </c>
      <c r="C797" s="142" t="s">
        <v>405</v>
      </c>
      <c r="D797" s="142" t="s">
        <v>396</v>
      </c>
      <c r="E797" s="142" t="s">
        <v>967</v>
      </c>
      <c r="F797" s="142" t="s">
        <v>345</v>
      </c>
      <c r="G797" s="152">
        <v>1870.88</v>
      </c>
      <c r="H797" s="153">
        <v>1870.88</v>
      </c>
      <c r="I797" s="154">
        <f t="shared" si="12"/>
        <v>100</v>
      </c>
    </row>
    <row r="798" spans="1:9" ht="25.5">
      <c r="A798" s="88">
        <v>789</v>
      </c>
      <c r="B798" s="151" t="s">
        <v>1066</v>
      </c>
      <c r="C798" s="142" t="s">
        <v>405</v>
      </c>
      <c r="D798" s="142" t="s">
        <v>396</v>
      </c>
      <c r="E798" s="142" t="s">
        <v>969</v>
      </c>
      <c r="F798" s="142" t="s">
        <v>345</v>
      </c>
      <c r="G798" s="152">
        <v>1870.88</v>
      </c>
      <c r="H798" s="153">
        <v>1870.88</v>
      </c>
      <c r="I798" s="154">
        <f t="shared" si="12"/>
        <v>100</v>
      </c>
    </row>
    <row r="799" spans="1:9" ht="16.5" customHeight="1">
      <c r="A799" s="88">
        <v>790</v>
      </c>
      <c r="B799" s="151" t="s">
        <v>1063</v>
      </c>
      <c r="C799" s="142" t="s">
        <v>405</v>
      </c>
      <c r="D799" s="142" t="s">
        <v>396</v>
      </c>
      <c r="E799" s="142" t="s">
        <v>969</v>
      </c>
      <c r="F799" s="142" t="s">
        <v>267</v>
      </c>
      <c r="G799" s="152">
        <v>1870.88</v>
      </c>
      <c r="H799" s="153">
        <v>1870.88</v>
      </c>
      <c r="I799" s="154">
        <f t="shared" si="12"/>
        <v>100</v>
      </c>
    </row>
    <row r="800" spans="1:9" ht="28.5" customHeight="1">
      <c r="A800" s="88">
        <v>791</v>
      </c>
      <c r="B800" s="186" t="s">
        <v>935</v>
      </c>
      <c r="C800" s="187" t="s">
        <v>406</v>
      </c>
      <c r="D800" s="187" t="s">
        <v>393</v>
      </c>
      <c r="E800" s="187" t="s">
        <v>344</v>
      </c>
      <c r="F800" s="187" t="s">
        <v>345</v>
      </c>
      <c r="G800" s="152">
        <v>2975020</v>
      </c>
      <c r="H800" s="153">
        <v>2830409.18</v>
      </c>
      <c r="I800" s="154">
        <f t="shared" si="12"/>
        <v>95.13916477872418</v>
      </c>
    </row>
    <row r="801" spans="1:9" ht="12.75">
      <c r="A801" s="88">
        <v>792</v>
      </c>
      <c r="B801" s="186" t="s">
        <v>900</v>
      </c>
      <c r="C801" s="187" t="s">
        <v>406</v>
      </c>
      <c r="D801" s="187" t="s">
        <v>290</v>
      </c>
      <c r="E801" s="187" t="s">
        <v>344</v>
      </c>
      <c r="F801" s="187" t="s">
        <v>345</v>
      </c>
      <c r="G801" s="152">
        <v>1634409</v>
      </c>
      <c r="H801" s="153">
        <v>1620402.5</v>
      </c>
      <c r="I801" s="154">
        <f t="shared" si="12"/>
        <v>99.14302356386926</v>
      </c>
    </row>
    <row r="802" spans="1:9" ht="38.25">
      <c r="A802" s="88">
        <v>793</v>
      </c>
      <c r="B802" s="186" t="s">
        <v>1068</v>
      </c>
      <c r="C802" s="187" t="s">
        <v>406</v>
      </c>
      <c r="D802" s="187" t="s">
        <v>394</v>
      </c>
      <c r="E802" s="187" t="s">
        <v>344</v>
      </c>
      <c r="F802" s="187" t="s">
        <v>345</v>
      </c>
      <c r="G802" s="152">
        <v>999395.66</v>
      </c>
      <c r="H802" s="153">
        <v>985389.3</v>
      </c>
      <c r="I802" s="154">
        <f t="shared" si="12"/>
        <v>98.59851702778057</v>
      </c>
    </row>
    <row r="803" spans="1:9" ht="12.75">
      <c r="A803" s="88">
        <v>794</v>
      </c>
      <c r="B803" s="151" t="s">
        <v>1059</v>
      </c>
      <c r="C803" s="142" t="s">
        <v>406</v>
      </c>
      <c r="D803" s="142" t="s">
        <v>394</v>
      </c>
      <c r="E803" s="142" t="s">
        <v>967</v>
      </c>
      <c r="F803" s="142" t="s">
        <v>345</v>
      </c>
      <c r="G803" s="152">
        <v>999395.66</v>
      </c>
      <c r="H803" s="153">
        <v>985389.3</v>
      </c>
      <c r="I803" s="154">
        <f t="shared" si="12"/>
        <v>98.59851702778057</v>
      </c>
    </row>
    <row r="804" spans="1:9" ht="12.75">
      <c r="A804" s="88">
        <v>795</v>
      </c>
      <c r="B804" s="151" t="s">
        <v>1072</v>
      </c>
      <c r="C804" s="142" t="s">
        <v>406</v>
      </c>
      <c r="D804" s="142" t="s">
        <v>394</v>
      </c>
      <c r="E804" s="142" t="s">
        <v>968</v>
      </c>
      <c r="F804" s="142" t="s">
        <v>345</v>
      </c>
      <c r="G804" s="152">
        <v>998974.97</v>
      </c>
      <c r="H804" s="153">
        <v>984968.61</v>
      </c>
      <c r="I804" s="154">
        <f t="shared" si="12"/>
        <v>98.59792683294157</v>
      </c>
    </row>
    <row r="805" spans="1:9" ht="25.5">
      <c r="A805" s="88">
        <v>796</v>
      </c>
      <c r="B805" s="151" t="s">
        <v>1057</v>
      </c>
      <c r="C805" s="142" t="s">
        <v>406</v>
      </c>
      <c r="D805" s="142" t="s">
        <v>394</v>
      </c>
      <c r="E805" s="142" t="s">
        <v>968</v>
      </c>
      <c r="F805" s="142" t="s">
        <v>264</v>
      </c>
      <c r="G805" s="152">
        <v>688247</v>
      </c>
      <c r="H805" s="153">
        <v>685887.17</v>
      </c>
      <c r="I805" s="154">
        <f t="shared" si="12"/>
        <v>99.65712454976193</v>
      </c>
    </row>
    <row r="806" spans="1:9" ht="25.5">
      <c r="A806" s="88">
        <v>797</v>
      </c>
      <c r="B806" s="151" t="s">
        <v>1073</v>
      </c>
      <c r="C806" s="142" t="s">
        <v>406</v>
      </c>
      <c r="D806" s="142" t="s">
        <v>394</v>
      </c>
      <c r="E806" s="142" t="s">
        <v>968</v>
      </c>
      <c r="F806" s="142" t="s">
        <v>269</v>
      </c>
      <c r="G806" s="152">
        <v>35000</v>
      </c>
      <c r="H806" s="153">
        <v>35000</v>
      </c>
      <c r="I806" s="154">
        <f t="shared" si="12"/>
        <v>100</v>
      </c>
    </row>
    <row r="807" spans="1:9" ht="25.5">
      <c r="A807" s="88">
        <v>798</v>
      </c>
      <c r="B807" s="151" t="s">
        <v>1062</v>
      </c>
      <c r="C807" s="142" t="s">
        <v>406</v>
      </c>
      <c r="D807" s="142" t="s">
        <v>394</v>
      </c>
      <c r="E807" s="142" t="s">
        <v>968</v>
      </c>
      <c r="F807" s="142" t="s">
        <v>266</v>
      </c>
      <c r="G807" s="152">
        <v>35966.4</v>
      </c>
      <c r="H807" s="153">
        <v>35505.05</v>
      </c>
      <c r="I807" s="154">
        <f t="shared" si="12"/>
        <v>98.71727501223364</v>
      </c>
    </row>
    <row r="808" spans="1:9" ht="16.5" customHeight="1">
      <c r="A808" s="88">
        <v>799</v>
      </c>
      <c r="B808" s="151" t="s">
        <v>1063</v>
      </c>
      <c r="C808" s="142" t="s">
        <v>406</v>
      </c>
      <c r="D808" s="142" t="s">
        <v>394</v>
      </c>
      <c r="E808" s="142" t="s">
        <v>968</v>
      </c>
      <c r="F808" s="142" t="s">
        <v>267</v>
      </c>
      <c r="G808" s="152">
        <v>238591.55</v>
      </c>
      <c r="H808" s="153">
        <v>227406.37</v>
      </c>
      <c r="I808" s="154">
        <f t="shared" si="12"/>
        <v>95.3119965899882</v>
      </c>
    </row>
    <row r="809" spans="1:9" ht="12.75" customHeight="1">
      <c r="A809" s="88">
        <v>800</v>
      </c>
      <c r="B809" s="151" t="s">
        <v>930</v>
      </c>
      <c r="C809" s="142" t="s">
        <v>406</v>
      </c>
      <c r="D809" s="142" t="s">
        <v>394</v>
      </c>
      <c r="E809" s="142" t="s">
        <v>968</v>
      </c>
      <c r="F809" s="142" t="s">
        <v>271</v>
      </c>
      <c r="G809" s="152">
        <v>1170.02</v>
      </c>
      <c r="H809" s="153">
        <v>1170.02</v>
      </c>
      <c r="I809" s="154">
        <f t="shared" si="12"/>
        <v>100</v>
      </c>
    </row>
    <row r="810" spans="1:9" ht="28.5" customHeight="1">
      <c r="A810" s="88">
        <v>801</v>
      </c>
      <c r="B810" s="151" t="s">
        <v>1066</v>
      </c>
      <c r="C810" s="142" t="s">
        <v>406</v>
      </c>
      <c r="D810" s="142" t="s">
        <v>394</v>
      </c>
      <c r="E810" s="142" t="s">
        <v>969</v>
      </c>
      <c r="F810" s="142" t="s">
        <v>345</v>
      </c>
      <c r="G810" s="152">
        <v>420.69</v>
      </c>
      <c r="H810" s="153">
        <v>420.69</v>
      </c>
      <c r="I810" s="154">
        <f t="shared" si="12"/>
        <v>100</v>
      </c>
    </row>
    <row r="811" spans="1:9" ht="28.5" customHeight="1">
      <c r="A811" s="88">
        <v>802</v>
      </c>
      <c r="B811" s="151" t="s">
        <v>1073</v>
      </c>
      <c r="C811" s="142" t="s">
        <v>406</v>
      </c>
      <c r="D811" s="142" t="s">
        <v>394</v>
      </c>
      <c r="E811" s="142" t="s">
        <v>969</v>
      </c>
      <c r="F811" s="142" t="s">
        <v>269</v>
      </c>
      <c r="G811" s="152">
        <v>27.87</v>
      </c>
      <c r="H811" s="153">
        <v>27.87</v>
      </c>
      <c r="I811" s="154">
        <f t="shared" si="12"/>
        <v>100</v>
      </c>
    </row>
    <row r="812" spans="1:9" ht="25.5" customHeight="1">
      <c r="A812" s="88">
        <v>803</v>
      </c>
      <c r="B812" s="151" t="s">
        <v>1062</v>
      </c>
      <c r="C812" s="142" t="s">
        <v>406</v>
      </c>
      <c r="D812" s="142" t="s">
        <v>394</v>
      </c>
      <c r="E812" s="142" t="s">
        <v>969</v>
      </c>
      <c r="F812" s="142" t="s">
        <v>266</v>
      </c>
      <c r="G812" s="152">
        <v>392.82</v>
      </c>
      <c r="H812" s="153">
        <v>392.82</v>
      </c>
      <c r="I812" s="154">
        <f t="shared" si="12"/>
        <v>100</v>
      </c>
    </row>
    <row r="813" spans="1:9" ht="12.75">
      <c r="A813" s="88">
        <v>804</v>
      </c>
      <c r="B813" s="186" t="s">
        <v>1080</v>
      </c>
      <c r="C813" s="187" t="s">
        <v>406</v>
      </c>
      <c r="D813" s="187" t="s">
        <v>311</v>
      </c>
      <c r="E813" s="187" t="s">
        <v>344</v>
      </c>
      <c r="F813" s="187" t="s">
        <v>345</v>
      </c>
      <c r="G813" s="152">
        <v>635013.34</v>
      </c>
      <c r="H813" s="153">
        <v>635013.2</v>
      </c>
      <c r="I813" s="154">
        <f t="shared" si="12"/>
        <v>99.99997795321906</v>
      </c>
    </row>
    <row r="814" spans="1:9" ht="25.5">
      <c r="A814" s="88">
        <v>805</v>
      </c>
      <c r="B814" s="151" t="s">
        <v>997</v>
      </c>
      <c r="C814" s="142" t="s">
        <v>406</v>
      </c>
      <c r="D814" s="142" t="s">
        <v>311</v>
      </c>
      <c r="E814" s="142" t="s">
        <v>998</v>
      </c>
      <c r="F814" s="142" t="s">
        <v>345</v>
      </c>
      <c r="G814" s="152">
        <v>1500</v>
      </c>
      <c r="H814" s="153">
        <v>1500</v>
      </c>
      <c r="I814" s="154">
        <f t="shared" si="12"/>
        <v>100</v>
      </c>
    </row>
    <row r="815" spans="1:9" ht="28.5" customHeight="1">
      <c r="A815" s="88">
        <v>806</v>
      </c>
      <c r="B815" s="151" t="s">
        <v>1081</v>
      </c>
      <c r="C815" s="142" t="s">
        <v>406</v>
      </c>
      <c r="D815" s="142" t="s">
        <v>311</v>
      </c>
      <c r="E815" s="142" t="s">
        <v>999</v>
      </c>
      <c r="F815" s="142" t="s">
        <v>345</v>
      </c>
      <c r="G815" s="152">
        <v>1500</v>
      </c>
      <c r="H815" s="153">
        <v>1500</v>
      </c>
      <c r="I815" s="154">
        <f t="shared" si="12"/>
        <v>100</v>
      </c>
    </row>
    <row r="816" spans="1:9" ht="15.75" customHeight="1">
      <c r="A816" s="88">
        <v>807</v>
      </c>
      <c r="B816" s="151" t="s">
        <v>1063</v>
      </c>
      <c r="C816" s="142" t="s">
        <v>406</v>
      </c>
      <c r="D816" s="142" t="s">
        <v>311</v>
      </c>
      <c r="E816" s="142" t="s">
        <v>999</v>
      </c>
      <c r="F816" s="142" t="s">
        <v>267</v>
      </c>
      <c r="G816" s="152">
        <v>1500</v>
      </c>
      <c r="H816" s="153">
        <v>1500</v>
      </c>
      <c r="I816" s="154">
        <f t="shared" si="12"/>
        <v>100</v>
      </c>
    </row>
    <row r="817" spans="1:9" ht="12.75">
      <c r="A817" s="88">
        <v>808</v>
      </c>
      <c r="B817" s="151" t="s">
        <v>1059</v>
      </c>
      <c r="C817" s="142" t="s">
        <v>406</v>
      </c>
      <c r="D817" s="142" t="s">
        <v>311</v>
      </c>
      <c r="E817" s="142" t="s">
        <v>967</v>
      </c>
      <c r="F817" s="142" t="s">
        <v>345</v>
      </c>
      <c r="G817" s="152">
        <v>633513.34</v>
      </c>
      <c r="H817" s="153">
        <v>633513.2</v>
      </c>
      <c r="I817" s="154">
        <f t="shared" si="12"/>
        <v>99.99997790101783</v>
      </c>
    </row>
    <row r="818" spans="1:9" ht="25.5">
      <c r="A818" s="88">
        <v>809</v>
      </c>
      <c r="B818" s="151" t="s">
        <v>118</v>
      </c>
      <c r="C818" s="142" t="s">
        <v>406</v>
      </c>
      <c r="D818" s="142" t="s">
        <v>311</v>
      </c>
      <c r="E818" s="142" t="s">
        <v>970</v>
      </c>
      <c r="F818" s="142" t="s">
        <v>345</v>
      </c>
      <c r="G818" s="152">
        <v>633466.14</v>
      </c>
      <c r="H818" s="153">
        <v>633466</v>
      </c>
      <c r="I818" s="154">
        <f t="shared" si="12"/>
        <v>99.99997789937123</v>
      </c>
    </row>
    <row r="819" spans="1:9" ht="25.5">
      <c r="A819" s="88">
        <v>810</v>
      </c>
      <c r="B819" s="151" t="s">
        <v>1062</v>
      </c>
      <c r="C819" s="142" t="s">
        <v>406</v>
      </c>
      <c r="D819" s="142" t="s">
        <v>311</v>
      </c>
      <c r="E819" s="142" t="s">
        <v>970</v>
      </c>
      <c r="F819" s="142" t="s">
        <v>266</v>
      </c>
      <c r="G819" s="152">
        <v>1000</v>
      </c>
      <c r="H819" s="153">
        <v>1000</v>
      </c>
      <c r="I819" s="154">
        <f t="shared" si="12"/>
        <v>100</v>
      </c>
    </row>
    <row r="820" spans="1:9" ht="25.5" customHeight="1">
      <c r="A820" s="88">
        <v>811</v>
      </c>
      <c r="B820" s="151" t="s">
        <v>119</v>
      </c>
      <c r="C820" s="142" t="s">
        <v>406</v>
      </c>
      <c r="D820" s="142" t="s">
        <v>311</v>
      </c>
      <c r="E820" s="142" t="s">
        <v>970</v>
      </c>
      <c r="F820" s="142" t="s">
        <v>273</v>
      </c>
      <c r="G820" s="152">
        <v>495000</v>
      </c>
      <c r="H820" s="153">
        <v>495000</v>
      </c>
      <c r="I820" s="154">
        <f t="shared" si="12"/>
        <v>100</v>
      </c>
    </row>
    <row r="821" spans="1:9" ht="16.5" customHeight="1">
      <c r="A821" s="88">
        <v>812</v>
      </c>
      <c r="B821" s="151" t="s">
        <v>1063</v>
      </c>
      <c r="C821" s="142" t="s">
        <v>406</v>
      </c>
      <c r="D821" s="142" t="s">
        <v>311</v>
      </c>
      <c r="E821" s="142" t="s">
        <v>970</v>
      </c>
      <c r="F821" s="142" t="s">
        <v>267</v>
      </c>
      <c r="G821" s="152">
        <v>137466.14</v>
      </c>
      <c r="H821" s="153">
        <v>137466</v>
      </c>
      <c r="I821" s="154">
        <f t="shared" si="12"/>
        <v>99.99989815673881</v>
      </c>
    </row>
    <row r="822" spans="1:9" ht="27" customHeight="1">
      <c r="A822" s="88">
        <v>813</v>
      </c>
      <c r="B822" s="151" t="s">
        <v>120</v>
      </c>
      <c r="C822" s="142" t="s">
        <v>406</v>
      </c>
      <c r="D822" s="142" t="s">
        <v>311</v>
      </c>
      <c r="E822" s="142" t="s">
        <v>971</v>
      </c>
      <c r="F822" s="142" t="s">
        <v>345</v>
      </c>
      <c r="G822" s="152">
        <v>47.2</v>
      </c>
      <c r="H822" s="153">
        <v>47.2</v>
      </c>
      <c r="I822" s="154">
        <f t="shared" si="12"/>
        <v>100</v>
      </c>
    </row>
    <row r="823" spans="1:9" ht="25.5">
      <c r="A823" s="88">
        <v>814</v>
      </c>
      <c r="B823" s="151" t="s">
        <v>1062</v>
      </c>
      <c r="C823" s="142" t="s">
        <v>406</v>
      </c>
      <c r="D823" s="142" t="s">
        <v>311</v>
      </c>
      <c r="E823" s="142" t="s">
        <v>971</v>
      </c>
      <c r="F823" s="142" t="s">
        <v>266</v>
      </c>
      <c r="G823" s="152">
        <v>47.2</v>
      </c>
      <c r="H823" s="153">
        <v>47.2</v>
      </c>
      <c r="I823" s="154">
        <f t="shared" si="12"/>
        <v>100</v>
      </c>
    </row>
    <row r="824" spans="1:9" ht="16.5" customHeight="1">
      <c r="A824" s="88">
        <v>815</v>
      </c>
      <c r="B824" s="186" t="s">
        <v>124</v>
      </c>
      <c r="C824" s="187" t="s">
        <v>406</v>
      </c>
      <c r="D824" s="187" t="s">
        <v>292</v>
      </c>
      <c r="E824" s="187" t="s">
        <v>344</v>
      </c>
      <c r="F824" s="187" t="s">
        <v>345</v>
      </c>
      <c r="G824" s="152">
        <v>14500</v>
      </c>
      <c r="H824" s="153">
        <v>0</v>
      </c>
      <c r="I824" s="154">
        <f t="shared" si="12"/>
        <v>0</v>
      </c>
    </row>
    <row r="825" spans="1:9" ht="15" customHeight="1">
      <c r="A825" s="88">
        <v>816</v>
      </c>
      <c r="B825" s="186" t="s">
        <v>904</v>
      </c>
      <c r="C825" s="187" t="s">
        <v>406</v>
      </c>
      <c r="D825" s="187" t="s">
        <v>346</v>
      </c>
      <c r="E825" s="187" t="s">
        <v>344</v>
      </c>
      <c r="F825" s="187" t="s">
        <v>345</v>
      </c>
      <c r="G825" s="152">
        <v>14500</v>
      </c>
      <c r="H825" s="153">
        <v>0</v>
      </c>
      <c r="I825" s="154">
        <f t="shared" si="12"/>
        <v>0</v>
      </c>
    </row>
    <row r="826" spans="1:9" ht="25.5">
      <c r="A826" s="88">
        <v>817</v>
      </c>
      <c r="B826" s="151" t="s">
        <v>972</v>
      </c>
      <c r="C826" s="142" t="s">
        <v>406</v>
      </c>
      <c r="D826" s="142" t="s">
        <v>346</v>
      </c>
      <c r="E826" s="142" t="s">
        <v>973</v>
      </c>
      <c r="F826" s="142" t="s">
        <v>345</v>
      </c>
      <c r="G826" s="152">
        <v>14500</v>
      </c>
      <c r="H826" s="153">
        <v>0</v>
      </c>
      <c r="I826" s="154">
        <f t="shared" si="12"/>
        <v>0</v>
      </c>
    </row>
    <row r="827" spans="1:9" ht="28.5" customHeight="1">
      <c r="A827" s="88">
        <v>818</v>
      </c>
      <c r="B827" s="151" t="s">
        <v>974</v>
      </c>
      <c r="C827" s="142" t="s">
        <v>406</v>
      </c>
      <c r="D827" s="142" t="s">
        <v>346</v>
      </c>
      <c r="E827" s="142" t="s">
        <v>975</v>
      </c>
      <c r="F827" s="142" t="s">
        <v>345</v>
      </c>
      <c r="G827" s="152">
        <v>14500</v>
      </c>
      <c r="H827" s="153">
        <v>0</v>
      </c>
      <c r="I827" s="154">
        <f t="shared" si="12"/>
        <v>0</v>
      </c>
    </row>
    <row r="828" spans="1:9" ht="12.75">
      <c r="A828" s="88">
        <v>819</v>
      </c>
      <c r="B828" s="151" t="s">
        <v>905</v>
      </c>
      <c r="C828" s="142" t="s">
        <v>406</v>
      </c>
      <c r="D828" s="142" t="s">
        <v>346</v>
      </c>
      <c r="E828" s="142" t="s">
        <v>976</v>
      </c>
      <c r="F828" s="142" t="s">
        <v>345</v>
      </c>
      <c r="G828" s="152">
        <v>14500</v>
      </c>
      <c r="H828" s="153">
        <v>0</v>
      </c>
      <c r="I828" s="154">
        <f t="shared" si="12"/>
        <v>0</v>
      </c>
    </row>
    <row r="829" spans="1:9" ht="25.5">
      <c r="A829" s="88">
        <v>820</v>
      </c>
      <c r="B829" s="151" t="s">
        <v>1073</v>
      </c>
      <c r="C829" s="142" t="s">
        <v>406</v>
      </c>
      <c r="D829" s="142" t="s">
        <v>346</v>
      </c>
      <c r="E829" s="142" t="s">
        <v>976</v>
      </c>
      <c r="F829" s="142" t="s">
        <v>269</v>
      </c>
      <c r="G829" s="152">
        <v>1000</v>
      </c>
      <c r="H829" s="153">
        <v>0</v>
      </c>
      <c r="I829" s="154">
        <f t="shared" si="12"/>
        <v>0</v>
      </c>
    </row>
    <row r="830" spans="1:9" ht="16.5" customHeight="1">
      <c r="A830" s="88">
        <v>821</v>
      </c>
      <c r="B830" s="151" t="s">
        <v>1063</v>
      </c>
      <c r="C830" s="142" t="s">
        <v>406</v>
      </c>
      <c r="D830" s="142" t="s">
        <v>346</v>
      </c>
      <c r="E830" s="142" t="s">
        <v>976</v>
      </c>
      <c r="F830" s="142" t="s">
        <v>267</v>
      </c>
      <c r="G830" s="152">
        <v>13500</v>
      </c>
      <c r="H830" s="153">
        <v>0</v>
      </c>
      <c r="I830" s="154">
        <f t="shared" si="12"/>
        <v>0</v>
      </c>
    </row>
    <row r="831" spans="1:9" ht="12.75">
      <c r="A831" s="88">
        <v>822</v>
      </c>
      <c r="B831" s="186" t="s">
        <v>142</v>
      </c>
      <c r="C831" s="187" t="s">
        <v>406</v>
      </c>
      <c r="D831" s="187" t="s">
        <v>293</v>
      </c>
      <c r="E831" s="187" t="s">
        <v>344</v>
      </c>
      <c r="F831" s="187" t="s">
        <v>345</v>
      </c>
      <c r="G831" s="152">
        <v>902111</v>
      </c>
      <c r="H831" s="153">
        <v>839034.22</v>
      </c>
      <c r="I831" s="154">
        <f t="shared" si="12"/>
        <v>93.00786931985088</v>
      </c>
    </row>
    <row r="832" spans="1:9" ht="13.5" customHeight="1">
      <c r="A832" s="88">
        <v>823</v>
      </c>
      <c r="B832" s="186" t="s">
        <v>151</v>
      </c>
      <c r="C832" s="187" t="s">
        <v>406</v>
      </c>
      <c r="D832" s="187" t="s">
        <v>261</v>
      </c>
      <c r="E832" s="187" t="s">
        <v>344</v>
      </c>
      <c r="F832" s="187" t="s">
        <v>345</v>
      </c>
      <c r="G832" s="152">
        <v>902111</v>
      </c>
      <c r="H832" s="153">
        <v>839034.22</v>
      </c>
      <c r="I832" s="154">
        <f t="shared" si="12"/>
        <v>93.00786931985088</v>
      </c>
    </row>
    <row r="833" spans="1:9" ht="25.5">
      <c r="A833" s="88">
        <v>824</v>
      </c>
      <c r="B833" s="151" t="s">
        <v>977</v>
      </c>
      <c r="C833" s="142" t="s">
        <v>406</v>
      </c>
      <c r="D833" s="142" t="s">
        <v>261</v>
      </c>
      <c r="E833" s="142" t="s">
        <v>978</v>
      </c>
      <c r="F833" s="142" t="s">
        <v>345</v>
      </c>
      <c r="G833" s="152">
        <v>893677.17</v>
      </c>
      <c r="H833" s="153">
        <v>830600.39</v>
      </c>
      <c r="I833" s="154">
        <f t="shared" si="12"/>
        <v>92.94188302919274</v>
      </c>
    </row>
    <row r="834" spans="1:9" ht="25.5">
      <c r="A834" s="88">
        <v>825</v>
      </c>
      <c r="B834" s="151" t="s">
        <v>979</v>
      </c>
      <c r="C834" s="142" t="s">
        <v>406</v>
      </c>
      <c r="D834" s="142" t="s">
        <v>261</v>
      </c>
      <c r="E834" s="142" t="s">
        <v>980</v>
      </c>
      <c r="F834" s="142" t="s">
        <v>345</v>
      </c>
      <c r="G834" s="152">
        <v>893677.17</v>
      </c>
      <c r="H834" s="153">
        <v>830600.39</v>
      </c>
      <c r="I834" s="154">
        <f t="shared" si="12"/>
        <v>92.94188302919274</v>
      </c>
    </row>
    <row r="835" spans="1:9" ht="12.75">
      <c r="A835" s="88">
        <v>826</v>
      </c>
      <c r="B835" s="151" t="s">
        <v>161</v>
      </c>
      <c r="C835" s="142" t="s">
        <v>406</v>
      </c>
      <c r="D835" s="142" t="s">
        <v>261</v>
      </c>
      <c r="E835" s="142" t="s">
        <v>981</v>
      </c>
      <c r="F835" s="142" t="s">
        <v>345</v>
      </c>
      <c r="G835" s="152">
        <v>602111</v>
      </c>
      <c r="H835" s="153">
        <v>602111</v>
      </c>
      <c r="I835" s="154">
        <f t="shared" si="12"/>
        <v>100</v>
      </c>
    </row>
    <row r="836" spans="1:9" ht="15.75" customHeight="1">
      <c r="A836" s="88">
        <v>827</v>
      </c>
      <c r="B836" s="151" t="s">
        <v>1063</v>
      </c>
      <c r="C836" s="142" t="s">
        <v>406</v>
      </c>
      <c r="D836" s="142" t="s">
        <v>261</v>
      </c>
      <c r="E836" s="142" t="s">
        <v>981</v>
      </c>
      <c r="F836" s="142" t="s">
        <v>267</v>
      </c>
      <c r="G836" s="152">
        <v>602111</v>
      </c>
      <c r="H836" s="153">
        <v>602111</v>
      </c>
      <c r="I836" s="154">
        <f t="shared" si="12"/>
        <v>100</v>
      </c>
    </row>
    <row r="837" spans="1:9" ht="15" customHeight="1">
      <c r="A837" s="88">
        <v>828</v>
      </c>
      <c r="B837" s="151" t="s">
        <v>162</v>
      </c>
      <c r="C837" s="142" t="s">
        <v>406</v>
      </c>
      <c r="D837" s="142" t="s">
        <v>261</v>
      </c>
      <c r="E837" s="142" t="s">
        <v>982</v>
      </c>
      <c r="F837" s="142" t="s">
        <v>345</v>
      </c>
      <c r="G837" s="152">
        <v>291566.17</v>
      </c>
      <c r="H837" s="153">
        <v>228489.39</v>
      </c>
      <c r="I837" s="154">
        <f t="shared" si="12"/>
        <v>78.36622129378043</v>
      </c>
    </row>
    <row r="838" spans="1:9" ht="12.75" customHeight="1">
      <c r="A838" s="88">
        <v>829</v>
      </c>
      <c r="B838" s="151" t="s">
        <v>1063</v>
      </c>
      <c r="C838" s="142" t="s">
        <v>406</v>
      </c>
      <c r="D838" s="142" t="s">
        <v>261</v>
      </c>
      <c r="E838" s="142" t="s">
        <v>982</v>
      </c>
      <c r="F838" s="142" t="s">
        <v>267</v>
      </c>
      <c r="G838" s="152">
        <v>291566.17</v>
      </c>
      <c r="H838" s="153">
        <v>228489.39</v>
      </c>
      <c r="I838" s="154">
        <f t="shared" si="12"/>
        <v>78.36622129378043</v>
      </c>
    </row>
    <row r="839" spans="1:9" ht="15" customHeight="1">
      <c r="A839" s="88">
        <v>830</v>
      </c>
      <c r="B839" s="151" t="s">
        <v>1059</v>
      </c>
      <c r="C839" s="142" t="s">
        <v>406</v>
      </c>
      <c r="D839" s="142" t="s">
        <v>261</v>
      </c>
      <c r="E839" s="142" t="s">
        <v>967</v>
      </c>
      <c r="F839" s="142" t="s">
        <v>345</v>
      </c>
      <c r="G839" s="152">
        <v>8433.83</v>
      </c>
      <c r="H839" s="153">
        <v>8433.83</v>
      </c>
      <c r="I839" s="154">
        <f t="shared" si="12"/>
        <v>100</v>
      </c>
    </row>
    <row r="840" spans="1:9" ht="27.75" customHeight="1">
      <c r="A840" s="88">
        <v>831</v>
      </c>
      <c r="B840" s="151" t="s">
        <v>1066</v>
      </c>
      <c r="C840" s="142" t="s">
        <v>406</v>
      </c>
      <c r="D840" s="142" t="s">
        <v>261</v>
      </c>
      <c r="E840" s="142" t="s">
        <v>969</v>
      </c>
      <c r="F840" s="142" t="s">
        <v>345</v>
      </c>
      <c r="G840" s="152">
        <v>8433.83</v>
      </c>
      <c r="H840" s="153">
        <v>8433.83</v>
      </c>
      <c r="I840" s="154">
        <f t="shared" si="12"/>
        <v>100</v>
      </c>
    </row>
    <row r="841" spans="1:9" ht="14.25" customHeight="1">
      <c r="A841" s="88">
        <v>832</v>
      </c>
      <c r="B841" s="151" t="s">
        <v>1063</v>
      </c>
      <c r="C841" s="142" t="s">
        <v>406</v>
      </c>
      <c r="D841" s="142" t="s">
        <v>261</v>
      </c>
      <c r="E841" s="142" t="s">
        <v>969</v>
      </c>
      <c r="F841" s="142" t="s">
        <v>267</v>
      </c>
      <c r="G841" s="152">
        <v>8433.83</v>
      </c>
      <c r="H841" s="153">
        <v>8433.83</v>
      </c>
      <c r="I841" s="154">
        <f t="shared" si="12"/>
        <v>100</v>
      </c>
    </row>
    <row r="842" spans="1:9" ht="12.75">
      <c r="A842" s="88">
        <v>833</v>
      </c>
      <c r="B842" s="186" t="s">
        <v>915</v>
      </c>
      <c r="C842" s="187" t="s">
        <v>406</v>
      </c>
      <c r="D842" s="187" t="s">
        <v>349</v>
      </c>
      <c r="E842" s="187" t="s">
        <v>344</v>
      </c>
      <c r="F842" s="187" t="s">
        <v>345</v>
      </c>
      <c r="G842" s="152">
        <v>424000</v>
      </c>
      <c r="H842" s="153">
        <v>370972.46</v>
      </c>
      <c r="I842" s="154">
        <f t="shared" si="12"/>
        <v>87.49350471698114</v>
      </c>
    </row>
    <row r="843" spans="1:9" ht="12.75">
      <c r="A843" s="88">
        <v>834</v>
      </c>
      <c r="B843" s="186" t="s">
        <v>197</v>
      </c>
      <c r="C843" s="187" t="s">
        <v>406</v>
      </c>
      <c r="D843" s="187" t="s">
        <v>396</v>
      </c>
      <c r="E843" s="187" t="s">
        <v>344</v>
      </c>
      <c r="F843" s="187" t="s">
        <v>345</v>
      </c>
      <c r="G843" s="152">
        <v>424000</v>
      </c>
      <c r="H843" s="153">
        <v>370972.46</v>
      </c>
      <c r="I843" s="154">
        <f aca="true" t="shared" si="13" ref="I843:I906">H843/G843*100</f>
        <v>87.49350471698114</v>
      </c>
    </row>
    <row r="844" spans="1:9" ht="30" customHeight="1">
      <c r="A844" s="88">
        <v>835</v>
      </c>
      <c r="B844" s="151" t="s">
        <v>983</v>
      </c>
      <c r="C844" s="142" t="s">
        <v>406</v>
      </c>
      <c r="D844" s="142" t="s">
        <v>396</v>
      </c>
      <c r="E844" s="142" t="s">
        <v>984</v>
      </c>
      <c r="F844" s="142" t="s">
        <v>345</v>
      </c>
      <c r="G844" s="152">
        <v>424000</v>
      </c>
      <c r="H844" s="153">
        <v>370972.46</v>
      </c>
      <c r="I844" s="154">
        <f t="shared" si="13"/>
        <v>87.49350471698114</v>
      </c>
    </row>
    <row r="845" spans="1:9" ht="25.5">
      <c r="A845" s="88">
        <v>836</v>
      </c>
      <c r="B845" s="151" t="s">
        <v>985</v>
      </c>
      <c r="C845" s="142" t="s">
        <v>406</v>
      </c>
      <c r="D845" s="142" t="s">
        <v>396</v>
      </c>
      <c r="E845" s="142" t="s">
        <v>986</v>
      </c>
      <c r="F845" s="142" t="s">
        <v>345</v>
      </c>
      <c r="G845" s="152">
        <v>424000</v>
      </c>
      <c r="H845" s="153">
        <v>370972.46</v>
      </c>
      <c r="I845" s="154">
        <f t="shared" si="13"/>
        <v>87.49350471698114</v>
      </c>
    </row>
    <row r="846" spans="1:9" ht="30" customHeight="1">
      <c r="A846" s="88">
        <v>837</v>
      </c>
      <c r="B846" s="151" t="s">
        <v>199</v>
      </c>
      <c r="C846" s="142" t="s">
        <v>406</v>
      </c>
      <c r="D846" s="142" t="s">
        <v>396</v>
      </c>
      <c r="E846" s="142" t="s">
        <v>987</v>
      </c>
      <c r="F846" s="142" t="s">
        <v>345</v>
      </c>
      <c r="G846" s="152">
        <v>131000</v>
      </c>
      <c r="H846" s="153">
        <v>108389.5</v>
      </c>
      <c r="I846" s="154">
        <f t="shared" si="13"/>
        <v>82.74007633587786</v>
      </c>
    </row>
    <row r="847" spans="1:9" ht="13.5" customHeight="1">
      <c r="A847" s="88">
        <v>838</v>
      </c>
      <c r="B847" s="151" t="s">
        <v>1063</v>
      </c>
      <c r="C847" s="142" t="s">
        <v>406</v>
      </c>
      <c r="D847" s="142" t="s">
        <v>396</v>
      </c>
      <c r="E847" s="142" t="s">
        <v>987</v>
      </c>
      <c r="F847" s="142" t="s">
        <v>267</v>
      </c>
      <c r="G847" s="152">
        <v>131000</v>
      </c>
      <c r="H847" s="153">
        <v>108389.5</v>
      </c>
      <c r="I847" s="154">
        <f t="shared" si="13"/>
        <v>82.74007633587786</v>
      </c>
    </row>
    <row r="848" spans="1:9" ht="12.75" customHeight="1">
      <c r="A848" s="88">
        <v>839</v>
      </c>
      <c r="B848" s="151" t="s">
        <v>200</v>
      </c>
      <c r="C848" s="142" t="s">
        <v>406</v>
      </c>
      <c r="D848" s="142" t="s">
        <v>396</v>
      </c>
      <c r="E848" s="142" t="s">
        <v>988</v>
      </c>
      <c r="F848" s="142" t="s">
        <v>345</v>
      </c>
      <c r="G848" s="152">
        <v>68000</v>
      </c>
      <c r="H848" s="153">
        <v>68000</v>
      </c>
      <c r="I848" s="154">
        <f t="shared" si="13"/>
        <v>100</v>
      </c>
    </row>
    <row r="849" spans="1:9" ht="15" customHeight="1">
      <c r="A849" s="88">
        <v>840</v>
      </c>
      <c r="B849" s="151" t="s">
        <v>1063</v>
      </c>
      <c r="C849" s="142" t="s">
        <v>406</v>
      </c>
      <c r="D849" s="142" t="s">
        <v>396</v>
      </c>
      <c r="E849" s="142" t="s">
        <v>988</v>
      </c>
      <c r="F849" s="142" t="s">
        <v>267</v>
      </c>
      <c r="G849" s="152">
        <v>68000</v>
      </c>
      <c r="H849" s="153">
        <v>68000</v>
      </c>
      <c r="I849" s="154">
        <f t="shared" si="13"/>
        <v>100</v>
      </c>
    </row>
    <row r="850" spans="1:9" ht="28.5" customHeight="1">
      <c r="A850" s="88">
        <v>841</v>
      </c>
      <c r="B850" s="151" t="s">
        <v>657</v>
      </c>
      <c r="C850" s="142" t="s">
        <v>406</v>
      </c>
      <c r="D850" s="142" t="s">
        <v>396</v>
      </c>
      <c r="E850" s="142" t="s">
        <v>989</v>
      </c>
      <c r="F850" s="142" t="s">
        <v>345</v>
      </c>
      <c r="G850" s="152">
        <v>225000</v>
      </c>
      <c r="H850" s="153">
        <v>194582.96</v>
      </c>
      <c r="I850" s="154">
        <f t="shared" si="13"/>
        <v>86.48131555555555</v>
      </c>
    </row>
    <row r="851" spans="1:9" ht="25.5">
      <c r="A851" s="88">
        <v>842</v>
      </c>
      <c r="B851" s="151" t="s">
        <v>188</v>
      </c>
      <c r="C851" s="142" t="s">
        <v>406</v>
      </c>
      <c r="D851" s="142" t="s">
        <v>396</v>
      </c>
      <c r="E851" s="142" t="s">
        <v>989</v>
      </c>
      <c r="F851" s="142" t="s">
        <v>990</v>
      </c>
      <c r="G851" s="152">
        <v>225000</v>
      </c>
      <c r="H851" s="153">
        <v>194582.96</v>
      </c>
      <c r="I851" s="154">
        <f t="shared" si="13"/>
        <v>86.48131555555555</v>
      </c>
    </row>
    <row r="852" spans="1:9" ht="25.5">
      <c r="A852" s="88">
        <v>843</v>
      </c>
      <c r="B852" s="186" t="s">
        <v>936</v>
      </c>
      <c r="C852" s="187" t="s">
        <v>407</v>
      </c>
      <c r="D852" s="187" t="s">
        <v>393</v>
      </c>
      <c r="E852" s="187" t="s">
        <v>344</v>
      </c>
      <c r="F852" s="187" t="s">
        <v>345</v>
      </c>
      <c r="G852" s="152">
        <v>1780983</v>
      </c>
      <c r="H852" s="153">
        <v>1758307.12</v>
      </c>
      <c r="I852" s="154">
        <f t="shared" si="13"/>
        <v>98.72677729096797</v>
      </c>
    </row>
    <row r="853" spans="1:9" ht="12.75">
      <c r="A853" s="88">
        <v>844</v>
      </c>
      <c r="B853" s="186" t="s">
        <v>900</v>
      </c>
      <c r="C853" s="187" t="s">
        <v>407</v>
      </c>
      <c r="D853" s="187" t="s">
        <v>290</v>
      </c>
      <c r="E853" s="187" t="s">
        <v>344</v>
      </c>
      <c r="F853" s="187" t="s">
        <v>345</v>
      </c>
      <c r="G853" s="152">
        <v>1010983</v>
      </c>
      <c r="H853" s="153">
        <v>1006202.32</v>
      </c>
      <c r="I853" s="154">
        <f t="shared" si="13"/>
        <v>99.52712557975751</v>
      </c>
    </row>
    <row r="854" spans="1:9" ht="38.25">
      <c r="A854" s="88">
        <v>845</v>
      </c>
      <c r="B854" s="186" t="s">
        <v>1068</v>
      </c>
      <c r="C854" s="187" t="s">
        <v>407</v>
      </c>
      <c r="D854" s="187" t="s">
        <v>394</v>
      </c>
      <c r="E854" s="187" t="s">
        <v>344</v>
      </c>
      <c r="F854" s="187" t="s">
        <v>345</v>
      </c>
      <c r="G854" s="152">
        <v>908355.98</v>
      </c>
      <c r="H854" s="153">
        <v>903591.3</v>
      </c>
      <c r="I854" s="154">
        <f t="shared" si="13"/>
        <v>99.47546115125483</v>
      </c>
    </row>
    <row r="855" spans="1:9" ht="12.75">
      <c r="A855" s="88">
        <v>846</v>
      </c>
      <c r="B855" s="151" t="s">
        <v>1059</v>
      </c>
      <c r="C855" s="142" t="s">
        <v>407</v>
      </c>
      <c r="D855" s="142" t="s">
        <v>394</v>
      </c>
      <c r="E855" s="142" t="s">
        <v>967</v>
      </c>
      <c r="F855" s="142" t="s">
        <v>345</v>
      </c>
      <c r="G855" s="152">
        <v>908355.98</v>
      </c>
      <c r="H855" s="153">
        <v>903591.3</v>
      </c>
      <c r="I855" s="154">
        <f t="shared" si="13"/>
        <v>99.47546115125483</v>
      </c>
    </row>
    <row r="856" spans="1:9" ht="12.75">
      <c r="A856" s="88">
        <v>847</v>
      </c>
      <c r="B856" s="151" t="s">
        <v>1072</v>
      </c>
      <c r="C856" s="142" t="s">
        <v>407</v>
      </c>
      <c r="D856" s="142" t="s">
        <v>394</v>
      </c>
      <c r="E856" s="142" t="s">
        <v>968</v>
      </c>
      <c r="F856" s="142" t="s">
        <v>345</v>
      </c>
      <c r="G856" s="152">
        <v>901190.27</v>
      </c>
      <c r="H856" s="153">
        <v>896425.59</v>
      </c>
      <c r="I856" s="154">
        <f t="shared" si="13"/>
        <v>99.47129034138374</v>
      </c>
    </row>
    <row r="857" spans="1:9" ht="25.5">
      <c r="A857" s="88">
        <v>848</v>
      </c>
      <c r="B857" s="151" t="s">
        <v>1057</v>
      </c>
      <c r="C857" s="142" t="s">
        <v>407</v>
      </c>
      <c r="D857" s="142" t="s">
        <v>394</v>
      </c>
      <c r="E857" s="142" t="s">
        <v>968</v>
      </c>
      <c r="F857" s="142" t="s">
        <v>264</v>
      </c>
      <c r="G857" s="152">
        <v>608624.96</v>
      </c>
      <c r="H857" s="153">
        <v>605543.91</v>
      </c>
      <c r="I857" s="154">
        <f t="shared" si="13"/>
        <v>99.4937687077441</v>
      </c>
    </row>
    <row r="858" spans="1:9" ht="30" customHeight="1">
      <c r="A858" s="88">
        <v>849</v>
      </c>
      <c r="B858" s="151" t="s">
        <v>1073</v>
      </c>
      <c r="C858" s="142" t="s">
        <v>407</v>
      </c>
      <c r="D858" s="142" t="s">
        <v>394</v>
      </c>
      <c r="E858" s="142" t="s">
        <v>968</v>
      </c>
      <c r="F858" s="142" t="s">
        <v>269</v>
      </c>
      <c r="G858" s="152">
        <v>43000</v>
      </c>
      <c r="H858" s="153">
        <v>43000</v>
      </c>
      <c r="I858" s="154">
        <f t="shared" si="13"/>
        <v>100</v>
      </c>
    </row>
    <row r="859" spans="1:9" ht="25.5">
      <c r="A859" s="88">
        <v>850</v>
      </c>
      <c r="B859" s="151" t="s">
        <v>1062</v>
      </c>
      <c r="C859" s="142" t="s">
        <v>407</v>
      </c>
      <c r="D859" s="142" t="s">
        <v>394</v>
      </c>
      <c r="E859" s="142" t="s">
        <v>968</v>
      </c>
      <c r="F859" s="142" t="s">
        <v>266</v>
      </c>
      <c r="G859" s="152">
        <v>36132.68</v>
      </c>
      <c r="H859" s="153">
        <v>36132.68</v>
      </c>
      <c r="I859" s="154">
        <f t="shared" si="13"/>
        <v>100</v>
      </c>
    </row>
    <row r="860" spans="1:9" ht="17.25" customHeight="1">
      <c r="A860" s="88">
        <v>851</v>
      </c>
      <c r="B860" s="151" t="s">
        <v>1063</v>
      </c>
      <c r="C860" s="142" t="s">
        <v>407</v>
      </c>
      <c r="D860" s="142" t="s">
        <v>394</v>
      </c>
      <c r="E860" s="142" t="s">
        <v>968</v>
      </c>
      <c r="F860" s="142" t="s">
        <v>267</v>
      </c>
      <c r="G860" s="152">
        <v>212261.2</v>
      </c>
      <c r="H860" s="153">
        <v>210577.57</v>
      </c>
      <c r="I860" s="154">
        <f t="shared" si="13"/>
        <v>99.20681217292656</v>
      </c>
    </row>
    <row r="861" spans="1:9" ht="15" customHeight="1">
      <c r="A861" s="88">
        <v>852</v>
      </c>
      <c r="B861" s="151" t="s">
        <v>1071</v>
      </c>
      <c r="C861" s="142" t="s">
        <v>407</v>
      </c>
      <c r="D861" s="142" t="s">
        <v>394</v>
      </c>
      <c r="E861" s="142" t="s">
        <v>968</v>
      </c>
      <c r="F861" s="142" t="s">
        <v>271</v>
      </c>
      <c r="G861" s="152">
        <v>1171.43</v>
      </c>
      <c r="H861" s="153">
        <v>1171.43</v>
      </c>
      <c r="I861" s="154">
        <f t="shared" si="13"/>
        <v>100</v>
      </c>
    </row>
    <row r="862" spans="1:9" ht="25.5">
      <c r="A862" s="88">
        <v>853</v>
      </c>
      <c r="B862" s="151" t="s">
        <v>1066</v>
      </c>
      <c r="C862" s="142" t="s">
        <v>407</v>
      </c>
      <c r="D862" s="142" t="s">
        <v>394</v>
      </c>
      <c r="E862" s="142" t="s">
        <v>969</v>
      </c>
      <c r="F862" s="142" t="s">
        <v>345</v>
      </c>
      <c r="G862" s="152">
        <v>7165.71</v>
      </c>
      <c r="H862" s="153">
        <v>7165.71</v>
      </c>
      <c r="I862" s="154">
        <f t="shared" si="13"/>
        <v>100</v>
      </c>
    </row>
    <row r="863" spans="1:9" ht="25.5">
      <c r="A863" s="88">
        <v>854</v>
      </c>
      <c r="B863" s="151" t="s">
        <v>1073</v>
      </c>
      <c r="C863" s="142" t="s">
        <v>407</v>
      </c>
      <c r="D863" s="142" t="s">
        <v>394</v>
      </c>
      <c r="E863" s="142" t="s">
        <v>969</v>
      </c>
      <c r="F863" s="142" t="s">
        <v>269</v>
      </c>
      <c r="G863" s="152">
        <v>2666.34</v>
      </c>
      <c r="H863" s="153">
        <v>2666.34</v>
      </c>
      <c r="I863" s="154">
        <f t="shared" si="13"/>
        <v>100</v>
      </c>
    </row>
    <row r="864" spans="1:9" ht="25.5">
      <c r="A864" s="88">
        <v>855</v>
      </c>
      <c r="B864" s="151" t="s">
        <v>1062</v>
      </c>
      <c r="C864" s="142" t="s">
        <v>407</v>
      </c>
      <c r="D864" s="142" t="s">
        <v>394</v>
      </c>
      <c r="E864" s="142" t="s">
        <v>969</v>
      </c>
      <c r="F864" s="142" t="s">
        <v>266</v>
      </c>
      <c r="G864" s="152">
        <v>424.8</v>
      </c>
      <c r="H864" s="153">
        <v>424.8</v>
      </c>
      <c r="I864" s="154">
        <f t="shared" si="13"/>
        <v>100</v>
      </c>
    </row>
    <row r="865" spans="1:9" ht="18" customHeight="1">
      <c r="A865" s="88">
        <v>856</v>
      </c>
      <c r="B865" s="151" t="s">
        <v>1074</v>
      </c>
      <c r="C865" s="142" t="s">
        <v>407</v>
      </c>
      <c r="D865" s="142" t="s">
        <v>394</v>
      </c>
      <c r="E865" s="142" t="s">
        <v>969</v>
      </c>
      <c r="F865" s="142" t="s">
        <v>267</v>
      </c>
      <c r="G865" s="152">
        <v>4074.57</v>
      </c>
      <c r="H865" s="153">
        <v>4074.57</v>
      </c>
      <c r="I865" s="154">
        <f t="shared" si="13"/>
        <v>100</v>
      </c>
    </row>
    <row r="866" spans="1:9" ht="12.75">
      <c r="A866" s="88">
        <v>857</v>
      </c>
      <c r="B866" s="186" t="s">
        <v>1080</v>
      </c>
      <c r="C866" s="187" t="s">
        <v>407</v>
      </c>
      <c r="D866" s="187" t="s">
        <v>311</v>
      </c>
      <c r="E866" s="187" t="s">
        <v>344</v>
      </c>
      <c r="F866" s="187" t="s">
        <v>345</v>
      </c>
      <c r="G866" s="152">
        <v>102627.02</v>
      </c>
      <c r="H866" s="153">
        <v>102611.02</v>
      </c>
      <c r="I866" s="154">
        <f t="shared" si="13"/>
        <v>99.98440956387509</v>
      </c>
    </row>
    <row r="867" spans="1:9" ht="12.75">
      <c r="A867" s="88">
        <v>858</v>
      </c>
      <c r="B867" s="151" t="s">
        <v>1059</v>
      </c>
      <c r="C867" s="142" t="s">
        <v>407</v>
      </c>
      <c r="D867" s="142" t="s">
        <v>311</v>
      </c>
      <c r="E867" s="142" t="s">
        <v>967</v>
      </c>
      <c r="F867" s="142" t="s">
        <v>345</v>
      </c>
      <c r="G867" s="152">
        <v>102627.02</v>
      </c>
      <c r="H867" s="153">
        <v>102611.02</v>
      </c>
      <c r="I867" s="154">
        <f t="shared" si="13"/>
        <v>99.98440956387509</v>
      </c>
    </row>
    <row r="868" spans="1:9" ht="25.5">
      <c r="A868" s="88">
        <v>859</v>
      </c>
      <c r="B868" s="151" t="s">
        <v>118</v>
      </c>
      <c r="C868" s="142" t="s">
        <v>407</v>
      </c>
      <c r="D868" s="142" t="s">
        <v>311</v>
      </c>
      <c r="E868" s="142" t="s">
        <v>970</v>
      </c>
      <c r="F868" s="142" t="s">
        <v>345</v>
      </c>
      <c r="G868" s="152">
        <v>101283</v>
      </c>
      <c r="H868" s="153">
        <v>101267</v>
      </c>
      <c r="I868" s="154">
        <f t="shared" si="13"/>
        <v>99.98420267962047</v>
      </c>
    </row>
    <row r="869" spans="1:9" ht="25.5">
      <c r="A869" s="88">
        <v>860</v>
      </c>
      <c r="B869" s="151" t="s">
        <v>1062</v>
      </c>
      <c r="C869" s="142" t="s">
        <v>407</v>
      </c>
      <c r="D869" s="142" t="s">
        <v>311</v>
      </c>
      <c r="E869" s="142" t="s">
        <v>970</v>
      </c>
      <c r="F869" s="142" t="s">
        <v>266</v>
      </c>
      <c r="G869" s="152">
        <v>2500</v>
      </c>
      <c r="H869" s="153">
        <v>2500</v>
      </c>
      <c r="I869" s="154">
        <f t="shared" si="13"/>
        <v>100</v>
      </c>
    </row>
    <row r="870" spans="1:9" ht="14.25" customHeight="1">
      <c r="A870" s="88">
        <v>861</v>
      </c>
      <c r="B870" s="151" t="s">
        <v>1074</v>
      </c>
      <c r="C870" s="142" t="s">
        <v>407</v>
      </c>
      <c r="D870" s="142" t="s">
        <v>311</v>
      </c>
      <c r="E870" s="142" t="s">
        <v>970</v>
      </c>
      <c r="F870" s="142" t="s">
        <v>267</v>
      </c>
      <c r="G870" s="152">
        <v>98783</v>
      </c>
      <c r="H870" s="153">
        <v>98767</v>
      </c>
      <c r="I870" s="154">
        <f t="shared" si="13"/>
        <v>99.98380288106253</v>
      </c>
    </row>
    <row r="871" spans="1:9" ht="25.5">
      <c r="A871" s="88">
        <v>862</v>
      </c>
      <c r="B871" s="151" t="s">
        <v>120</v>
      </c>
      <c r="C871" s="142" t="s">
        <v>407</v>
      </c>
      <c r="D871" s="142" t="s">
        <v>311</v>
      </c>
      <c r="E871" s="142" t="s">
        <v>971</v>
      </c>
      <c r="F871" s="142" t="s">
        <v>345</v>
      </c>
      <c r="G871" s="152">
        <v>1344.02</v>
      </c>
      <c r="H871" s="153">
        <v>1344.02</v>
      </c>
      <c r="I871" s="154">
        <f t="shared" si="13"/>
        <v>100</v>
      </c>
    </row>
    <row r="872" spans="1:9" ht="25.5" customHeight="1">
      <c r="A872" s="88">
        <v>863</v>
      </c>
      <c r="B872" s="151" t="s">
        <v>1067</v>
      </c>
      <c r="C872" s="142" t="s">
        <v>407</v>
      </c>
      <c r="D872" s="142" t="s">
        <v>311</v>
      </c>
      <c r="E872" s="142" t="s">
        <v>971</v>
      </c>
      <c r="F872" s="142" t="s">
        <v>266</v>
      </c>
      <c r="G872" s="152">
        <v>1344.02</v>
      </c>
      <c r="H872" s="153">
        <v>1344.02</v>
      </c>
      <c r="I872" s="154">
        <f t="shared" si="13"/>
        <v>100</v>
      </c>
    </row>
    <row r="873" spans="1:9" ht="14.25" customHeight="1">
      <c r="A873" s="88">
        <v>864</v>
      </c>
      <c r="B873" s="186" t="s">
        <v>124</v>
      </c>
      <c r="C873" s="187" t="s">
        <v>407</v>
      </c>
      <c r="D873" s="187" t="s">
        <v>292</v>
      </c>
      <c r="E873" s="187" t="s">
        <v>344</v>
      </c>
      <c r="F873" s="187" t="s">
        <v>345</v>
      </c>
      <c r="G873" s="152">
        <v>19000</v>
      </c>
      <c r="H873" s="153">
        <v>17600</v>
      </c>
      <c r="I873" s="154">
        <f t="shared" si="13"/>
        <v>92.63157894736842</v>
      </c>
    </row>
    <row r="874" spans="1:9" ht="12.75" customHeight="1">
      <c r="A874" s="88">
        <v>865</v>
      </c>
      <c r="B874" s="186" t="s">
        <v>904</v>
      </c>
      <c r="C874" s="187" t="s">
        <v>407</v>
      </c>
      <c r="D874" s="187" t="s">
        <v>346</v>
      </c>
      <c r="E874" s="187" t="s">
        <v>344</v>
      </c>
      <c r="F874" s="187" t="s">
        <v>345</v>
      </c>
      <c r="G874" s="152">
        <v>19000</v>
      </c>
      <c r="H874" s="153">
        <v>17600</v>
      </c>
      <c r="I874" s="154">
        <f t="shared" si="13"/>
        <v>92.63157894736842</v>
      </c>
    </row>
    <row r="875" spans="1:9" ht="25.5">
      <c r="A875" s="88">
        <v>866</v>
      </c>
      <c r="B875" s="151" t="s">
        <v>972</v>
      </c>
      <c r="C875" s="142" t="s">
        <v>407</v>
      </c>
      <c r="D875" s="142" t="s">
        <v>346</v>
      </c>
      <c r="E875" s="142" t="s">
        <v>973</v>
      </c>
      <c r="F875" s="142" t="s">
        <v>345</v>
      </c>
      <c r="G875" s="152">
        <v>19000</v>
      </c>
      <c r="H875" s="153">
        <v>17600</v>
      </c>
      <c r="I875" s="154">
        <f t="shared" si="13"/>
        <v>92.63157894736842</v>
      </c>
    </row>
    <row r="876" spans="1:9" ht="25.5">
      <c r="A876" s="88">
        <v>867</v>
      </c>
      <c r="B876" s="151" t="s">
        <v>974</v>
      </c>
      <c r="C876" s="142" t="s">
        <v>407</v>
      </c>
      <c r="D876" s="142" t="s">
        <v>346</v>
      </c>
      <c r="E876" s="142" t="s">
        <v>975</v>
      </c>
      <c r="F876" s="142" t="s">
        <v>345</v>
      </c>
      <c r="G876" s="152">
        <v>19000</v>
      </c>
      <c r="H876" s="153">
        <v>17600</v>
      </c>
      <c r="I876" s="154">
        <f t="shared" si="13"/>
        <v>92.63157894736842</v>
      </c>
    </row>
    <row r="877" spans="1:9" ht="12.75">
      <c r="A877" s="88">
        <v>868</v>
      </c>
      <c r="B877" s="151" t="s">
        <v>905</v>
      </c>
      <c r="C877" s="142" t="s">
        <v>407</v>
      </c>
      <c r="D877" s="142" t="s">
        <v>346</v>
      </c>
      <c r="E877" s="142" t="s">
        <v>976</v>
      </c>
      <c r="F877" s="142" t="s">
        <v>345</v>
      </c>
      <c r="G877" s="152">
        <v>19000</v>
      </c>
      <c r="H877" s="153">
        <v>17600</v>
      </c>
      <c r="I877" s="154">
        <f t="shared" si="13"/>
        <v>92.63157894736842</v>
      </c>
    </row>
    <row r="878" spans="1:9" ht="25.5">
      <c r="A878" s="88">
        <v>869</v>
      </c>
      <c r="B878" s="151" t="s">
        <v>1073</v>
      </c>
      <c r="C878" s="142" t="s">
        <v>407</v>
      </c>
      <c r="D878" s="142" t="s">
        <v>346</v>
      </c>
      <c r="E878" s="142" t="s">
        <v>976</v>
      </c>
      <c r="F878" s="142" t="s">
        <v>269</v>
      </c>
      <c r="G878" s="152">
        <v>1400</v>
      </c>
      <c r="H878" s="153">
        <v>0</v>
      </c>
      <c r="I878" s="154">
        <f t="shared" si="13"/>
        <v>0</v>
      </c>
    </row>
    <row r="879" spans="1:9" ht="15.75" customHeight="1">
      <c r="A879" s="88">
        <v>870</v>
      </c>
      <c r="B879" s="151" t="s">
        <v>1063</v>
      </c>
      <c r="C879" s="142" t="s">
        <v>407</v>
      </c>
      <c r="D879" s="142" t="s">
        <v>346</v>
      </c>
      <c r="E879" s="142" t="s">
        <v>976</v>
      </c>
      <c r="F879" s="142" t="s">
        <v>267</v>
      </c>
      <c r="G879" s="152">
        <v>17600</v>
      </c>
      <c r="H879" s="153">
        <v>17600</v>
      </c>
      <c r="I879" s="154">
        <f t="shared" si="13"/>
        <v>100</v>
      </c>
    </row>
    <row r="880" spans="1:9" ht="12.75">
      <c r="A880" s="88">
        <v>871</v>
      </c>
      <c r="B880" s="186" t="s">
        <v>142</v>
      </c>
      <c r="C880" s="187" t="s">
        <v>407</v>
      </c>
      <c r="D880" s="187" t="s">
        <v>293</v>
      </c>
      <c r="E880" s="187" t="s">
        <v>344</v>
      </c>
      <c r="F880" s="187" t="s">
        <v>345</v>
      </c>
      <c r="G880" s="152">
        <v>438000</v>
      </c>
      <c r="H880" s="153">
        <v>423168.59</v>
      </c>
      <c r="I880" s="154">
        <f t="shared" si="13"/>
        <v>96.61383333333335</v>
      </c>
    </row>
    <row r="881" spans="1:9" ht="12.75">
      <c r="A881" s="88">
        <v>872</v>
      </c>
      <c r="B881" s="186" t="s">
        <v>151</v>
      </c>
      <c r="C881" s="187" t="s">
        <v>407</v>
      </c>
      <c r="D881" s="187" t="s">
        <v>261</v>
      </c>
      <c r="E881" s="187" t="s">
        <v>344</v>
      </c>
      <c r="F881" s="187" t="s">
        <v>345</v>
      </c>
      <c r="G881" s="152">
        <v>438000</v>
      </c>
      <c r="H881" s="153">
        <v>423168.59</v>
      </c>
      <c r="I881" s="154">
        <f t="shared" si="13"/>
        <v>96.61383333333335</v>
      </c>
    </row>
    <row r="882" spans="1:9" ht="25.5">
      <c r="A882" s="88">
        <v>873</v>
      </c>
      <c r="B882" s="151" t="s">
        <v>977</v>
      </c>
      <c r="C882" s="142" t="s">
        <v>407</v>
      </c>
      <c r="D882" s="142" t="s">
        <v>261</v>
      </c>
      <c r="E882" s="142" t="s">
        <v>978</v>
      </c>
      <c r="F882" s="142" t="s">
        <v>345</v>
      </c>
      <c r="G882" s="152">
        <v>437494.36</v>
      </c>
      <c r="H882" s="153">
        <v>422662.95</v>
      </c>
      <c r="I882" s="154">
        <f t="shared" si="13"/>
        <v>96.60991972559373</v>
      </c>
    </row>
    <row r="883" spans="1:9" ht="25.5">
      <c r="A883" s="88">
        <v>874</v>
      </c>
      <c r="B883" s="151" t="s">
        <v>979</v>
      </c>
      <c r="C883" s="142" t="s">
        <v>407</v>
      </c>
      <c r="D883" s="142" t="s">
        <v>261</v>
      </c>
      <c r="E883" s="142" t="s">
        <v>980</v>
      </c>
      <c r="F883" s="142" t="s">
        <v>345</v>
      </c>
      <c r="G883" s="152">
        <v>437494.36</v>
      </c>
      <c r="H883" s="153">
        <v>422662.95</v>
      </c>
      <c r="I883" s="154">
        <f t="shared" si="13"/>
        <v>96.60991972559373</v>
      </c>
    </row>
    <row r="884" spans="1:9" ht="12.75">
      <c r="A884" s="88">
        <v>875</v>
      </c>
      <c r="B884" s="151" t="s">
        <v>937</v>
      </c>
      <c r="C884" s="142" t="s">
        <v>407</v>
      </c>
      <c r="D884" s="142" t="s">
        <v>261</v>
      </c>
      <c r="E884" s="142" t="s">
        <v>981</v>
      </c>
      <c r="F884" s="142" t="s">
        <v>345</v>
      </c>
      <c r="G884" s="152">
        <v>245000</v>
      </c>
      <c r="H884" s="153">
        <v>245000</v>
      </c>
      <c r="I884" s="154">
        <f t="shared" si="13"/>
        <v>100</v>
      </c>
    </row>
    <row r="885" spans="1:9" ht="17.25" customHeight="1">
      <c r="A885" s="88">
        <v>876</v>
      </c>
      <c r="B885" s="151" t="s">
        <v>1063</v>
      </c>
      <c r="C885" s="142" t="s">
        <v>407</v>
      </c>
      <c r="D885" s="142" t="s">
        <v>261</v>
      </c>
      <c r="E885" s="142" t="s">
        <v>981</v>
      </c>
      <c r="F885" s="142" t="s">
        <v>267</v>
      </c>
      <c r="G885" s="152">
        <v>245000</v>
      </c>
      <c r="H885" s="153">
        <v>245000</v>
      </c>
      <c r="I885" s="154">
        <f t="shared" si="13"/>
        <v>100</v>
      </c>
    </row>
    <row r="886" spans="1:9" ht="15.75" customHeight="1">
      <c r="A886" s="88">
        <v>877</v>
      </c>
      <c r="B886" s="151" t="s">
        <v>162</v>
      </c>
      <c r="C886" s="142" t="s">
        <v>407</v>
      </c>
      <c r="D886" s="142" t="s">
        <v>261</v>
      </c>
      <c r="E886" s="142" t="s">
        <v>982</v>
      </c>
      <c r="F886" s="142" t="s">
        <v>345</v>
      </c>
      <c r="G886" s="152">
        <v>192494.36</v>
      </c>
      <c r="H886" s="153">
        <v>177662.95</v>
      </c>
      <c r="I886" s="154">
        <f t="shared" si="13"/>
        <v>92.29514568634636</v>
      </c>
    </row>
    <row r="887" spans="1:9" ht="12.75" customHeight="1">
      <c r="A887" s="88">
        <v>878</v>
      </c>
      <c r="B887" s="151" t="s">
        <v>1063</v>
      </c>
      <c r="C887" s="142" t="s">
        <v>407</v>
      </c>
      <c r="D887" s="142" t="s">
        <v>261</v>
      </c>
      <c r="E887" s="142" t="s">
        <v>982</v>
      </c>
      <c r="F887" s="142" t="s">
        <v>267</v>
      </c>
      <c r="G887" s="152">
        <v>192494.36</v>
      </c>
      <c r="H887" s="153">
        <v>177662.95</v>
      </c>
      <c r="I887" s="154">
        <f t="shared" si="13"/>
        <v>92.29514568634636</v>
      </c>
    </row>
    <row r="888" spans="1:9" ht="12.75">
      <c r="A888" s="88">
        <v>879</v>
      </c>
      <c r="B888" s="151" t="s">
        <v>1059</v>
      </c>
      <c r="C888" s="142" t="s">
        <v>407</v>
      </c>
      <c r="D888" s="142" t="s">
        <v>261</v>
      </c>
      <c r="E888" s="142" t="s">
        <v>967</v>
      </c>
      <c r="F888" s="142" t="s">
        <v>345</v>
      </c>
      <c r="G888" s="152">
        <v>505.64</v>
      </c>
      <c r="H888" s="153">
        <v>505.64</v>
      </c>
      <c r="I888" s="154">
        <f t="shared" si="13"/>
        <v>100</v>
      </c>
    </row>
    <row r="889" spans="1:9" ht="25.5">
      <c r="A889" s="88">
        <v>880</v>
      </c>
      <c r="B889" s="151" t="s">
        <v>1066</v>
      </c>
      <c r="C889" s="142" t="s">
        <v>407</v>
      </c>
      <c r="D889" s="142" t="s">
        <v>261</v>
      </c>
      <c r="E889" s="142" t="s">
        <v>969</v>
      </c>
      <c r="F889" s="142" t="s">
        <v>345</v>
      </c>
      <c r="G889" s="152">
        <v>505.64</v>
      </c>
      <c r="H889" s="153">
        <v>505.64</v>
      </c>
      <c r="I889" s="154">
        <f t="shared" si="13"/>
        <v>100</v>
      </c>
    </row>
    <row r="890" spans="1:9" ht="13.5" customHeight="1">
      <c r="A890" s="88">
        <v>881</v>
      </c>
      <c r="B890" s="151" t="s">
        <v>1063</v>
      </c>
      <c r="C890" s="142" t="s">
        <v>407</v>
      </c>
      <c r="D890" s="142" t="s">
        <v>261</v>
      </c>
      <c r="E890" s="142" t="s">
        <v>969</v>
      </c>
      <c r="F890" s="142" t="s">
        <v>267</v>
      </c>
      <c r="G890" s="152">
        <v>505.64</v>
      </c>
      <c r="H890" s="153">
        <v>505.64</v>
      </c>
      <c r="I890" s="154">
        <f t="shared" si="13"/>
        <v>100</v>
      </c>
    </row>
    <row r="891" spans="1:9" ht="12.75" customHeight="1">
      <c r="A891" s="88">
        <v>882</v>
      </c>
      <c r="B891" s="186" t="s">
        <v>174</v>
      </c>
      <c r="C891" s="187" t="s">
        <v>407</v>
      </c>
      <c r="D891" s="187" t="s">
        <v>349</v>
      </c>
      <c r="E891" s="187" t="s">
        <v>344</v>
      </c>
      <c r="F891" s="187" t="s">
        <v>345</v>
      </c>
      <c r="G891" s="152">
        <v>303000</v>
      </c>
      <c r="H891" s="153">
        <v>301336.21</v>
      </c>
      <c r="I891" s="154">
        <f t="shared" si="13"/>
        <v>99.45089438943894</v>
      </c>
    </row>
    <row r="892" spans="1:9" ht="12.75">
      <c r="A892" s="88">
        <v>883</v>
      </c>
      <c r="B892" s="186" t="s">
        <v>197</v>
      </c>
      <c r="C892" s="187" t="s">
        <v>407</v>
      </c>
      <c r="D892" s="187" t="s">
        <v>396</v>
      </c>
      <c r="E892" s="187" t="s">
        <v>344</v>
      </c>
      <c r="F892" s="187" t="s">
        <v>345</v>
      </c>
      <c r="G892" s="152">
        <v>303000</v>
      </c>
      <c r="H892" s="153">
        <v>301336.21</v>
      </c>
      <c r="I892" s="154">
        <f t="shared" si="13"/>
        <v>99.45089438943894</v>
      </c>
    </row>
    <row r="893" spans="1:9" ht="27" customHeight="1">
      <c r="A893" s="88">
        <v>884</v>
      </c>
      <c r="B893" s="151" t="s">
        <v>983</v>
      </c>
      <c r="C893" s="142" t="s">
        <v>407</v>
      </c>
      <c r="D893" s="142" t="s">
        <v>396</v>
      </c>
      <c r="E893" s="142" t="s">
        <v>984</v>
      </c>
      <c r="F893" s="142" t="s">
        <v>345</v>
      </c>
      <c r="G893" s="152">
        <v>303000</v>
      </c>
      <c r="H893" s="153">
        <v>301336.21</v>
      </c>
      <c r="I893" s="154">
        <f t="shared" si="13"/>
        <v>99.45089438943894</v>
      </c>
    </row>
    <row r="894" spans="1:9" ht="25.5">
      <c r="A894" s="88">
        <v>885</v>
      </c>
      <c r="B894" s="151" t="s">
        <v>985</v>
      </c>
      <c r="C894" s="142" t="s">
        <v>407</v>
      </c>
      <c r="D894" s="142" t="s">
        <v>396</v>
      </c>
      <c r="E894" s="142" t="s">
        <v>986</v>
      </c>
      <c r="F894" s="142" t="s">
        <v>345</v>
      </c>
      <c r="G894" s="152">
        <v>303000</v>
      </c>
      <c r="H894" s="153">
        <v>301336.21</v>
      </c>
      <c r="I894" s="154">
        <f t="shared" si="13"/>
        <v>99.45089438943894</v>
      </c>
    </row>
    <row r="895" spans="1:9" ht="27.75" customHeight="1">
      <c r="A895" s="88">
        <v>886</v>
      </c>
      <c r="B895" s="151" t="s">
        <v>199</v>
      </c>
      <c r="C895" s="142" t="s">
        <v>407</v>
      </c>
      <c r="D895" s="142" t="s">
        <v>396</v>
      </c>
      <c r="E895" s="142" t="s">
        <v>987</v>
      </c>
      <c r="F895" s="142" t="s">
        <v>345</v>
      </c>
      <c r="G895" s="152">
        <v>82000</v>
      </c>
      <c r="H895" s="153">
        <v>80336.21</v>
      </c>
      <c r="I895" s="154">
        <f t="shared" si="13"/>
        <v>97.97098780487805</v>
      </c>
    </row>
    <row r="896" spans="1:9" ht="17.25" customHeight="1">
      <c r="A896" s="88">
        <v>887</v>
      </c>
      <c r="B896" s="151" t="s">
        <v>1063</v>
      </c>
      <c r="C896" s="142" t="s">
        <v>407</v>
      </c>
      <c r="D896" s="142" t="s">
        <v>396</v>
      </c>
      <c r="E896" s="142" t="s">
        <v>987</v>
      </c>
      <c r="F896" s="142" t="s">
        <v>267</v>
      </c>
      <c r="G896" s="152">
        <v>82000</v>
      </c>
      <c r="H896" s="153">
        <v>80336.21</v>
      </c>
      <c r="I896" s="154">
        <f t="shared" si="13"/>
        <v>97.97098780487805</v>
      </c>
    </row>
    <row r="897" spans="1:9" ht="13.5" customHeight="1">
      <c r="A897" s="88">
        <v>888</v>
      </c>
      <c r="B897" s="151" t="s">
        <v>933</v>
      </c>
      <c r="C897" s="142" t="s">
        <v>407</v>
      </c>
      <c r="D897" s="142" t="s">
        <v>396</v>
      </c>
      <c r="E897" s="142" t="s">
        <v>988</v>
      </c>
      <c r="F897" s="142" t="s">
        <v>345</v>
      </c>
      <c r="G897" s="152">
        <v>42000</v>
      </c>
      <c r="H897" s="153">
        <v>42000</v>
      </c>
      <c r="I897" s="154">
        <f t="shared" si="13"/>
        <v>100</v>
      </c>
    </row>
    <row r="898" spans="1:9" ht="16.5" customHeight="1">
      <c r="A898" s="88">
        <v>889</v>
      </c>
      <c r="B898" s="151" t="s">
        <v>1063</v>
      </c>
      <c r="C898" s="142" t="s">
        <v>407</v>
      </c>
      <c r="D898" s="142" t="s">
        <v>396</v>
      </c>
      <c r="E898" s="142" t="s">
        <v>988</v>
      </c>
      <c r="F898" s="142" t="s">
        <v>267</v>
      </c>
      <c r="G898" s="152">
        <v>42000</v>
      </c>
      <c r="H898" s="153">
        <v>42000</v>
      </c>
      <c r="I898" s="154">
        <f t="shared" si="13"/>
        <v>100</v>
      </c>
    </row>
    <row r="899" spans="1:9" ht="25.5">
      <c r="A899" s="88">
        <v>890</v>
      </c>
      <c r="B899" s="151" t="s">
        <v>657</v>
      </c>
      <c r="C899" s="142" t="s">
        <v>407</v>
      </c>
      <c r="D899" s="142" t="s">
        <v>396</v>
      </c>
      <c r="E899" s="142" t="s">
        <v>989</v>
      </c>
      <c r="F899" s="142" t="s">
        <v>345</v>
      </c>
      <c r="G899" s="152">
        <v>179000</v>
      </c>
      <c r="H899" s="153">
        <v>179000</v>
      </c>
      <c r="I899" s="154">
        <f t="shared" si="13"/>
        <v>100</v>
      </c>
    </row>
    <row r="900" spans="1:9" ht="25.5">
      <c r="A900" s="88">
        <v>891</v>
      </c>
      <c r="B900" s="151" t="s">
        <v>188</v>
      </c>
      <c r="C900" s="142" t="s">
        <v>407</v>
      </c>
      <c r="D900" s="142" t="s">
        <v>396</v>
      </c>
      <c r="E900" s="142" t="s">
        <v>989</v>
      </c>
      <c r="F900" s="142" t="s">
        <v>990</v>
      </c>
      <c r="G900" s="152">
        <v>179000</v>
      </c>
      <c r="H900" s="153">
        <v>179000</v>
      </c>
      <c r="I900" s="154">
        <f t="shared" si="13"/>
        <v>100</v>
      </c>
    </row>
    <row r="901" spans="1:9" ht="12.75">
      <c r="A901" s="88">
        <v>892</v>
      </c>
      <c r="B901" s="186" t="s">
        <v>872</v>
      </c>
      <c r="C901" s="187" t="s">
        <v>407</v>
      </c>
      <c r="D901" s="187" t="s">
        <v>352</v>
      </c>
      <c r="E901" s="187" t="s">
        <v>344</v>
      </c>
      <c r="F901" s="187" t="s">
        <v>345</v>
      </c>
      <c r="G901" s="152">
        <v>10000</v>
      </c>
      <c r="H901" s="153">
        <v>10000</v>
      </c>
      <c r="I901" s="154">
        <f t="shared" si="13"/>
        <v>100</v>
      </c>
    </row>
    <row r="902" spans="1:9" ht="15.75" customHeight="1">
      <c r="A902" s="88">
        <v>893</v>
      </c>
      <c r="B902" s="186" t="s">
        <v>876</v>
      </c>
      <c r="C902" s="187" t="s">
        <v>407</v>
      </c>
      <c r="D902" s="187" t="s">
        <v>414</v>
      </c>
      <c r="E902" s="187" t="s">
        <v>344</v>
      </c>
      <c r="F902" s="187" t="s">
        <v>345</v>
      </c>
      <c r="G902" s="152">
        <v>10000</v>
      </c>
      <c r="H902" s="153">
        <v>10000</v>
      </c>
      <c r="I902" s="154">
        <f t="shared" si="13"/>
        <v>100</v>
      </c>
    </row>
    <row r="903" spans="1:9" ht="12.75">
      <c r="A903" s="88">
        <v>894</v>
      </c>
      <c r="B903" s="151" t="s">
        <v>1059</v>
      </c>
      <c r="C903" s="142" t="s">
        <v>407</v>
      </c>
      <c r="D903" s="142" t="s">
        <v>414</v>
      </c>
      <c r="E903" s="142" t="s">
        <v>967</v>
      </c>
      <c r="F903" s="142" t="s">
        <v>345</v>
      </c>
      <c r="G903" s="152">
        <v>10000</v>
      </c>
      <c r="H903" s="153">
        <v>10000</v>
      </c>
      <c r="I903" s="154">
        <f t="shared" si="13"/>
        <v>100</v>
      </c>
    </row>
    <row r="904" spans="1:9" ht="15.75" customHeight="1">
      <c r="A904" s="88">
        <v>895</v>
      </c>
      <c r="B904" s="151" t="s">
        <v>1078</v>
      </c>
      <c r="C904" s="142" t="s">
        <v>407</v>
      </c>
      <c r="D904" s="142" t="s">
        <v>414</v>
      </c>
      <c r="E904" s="142" t="s">
        <v>996</v>
      </c>
      <c r="F904" s="142" t="s">
        <v>345</v>
      </c>
      <c r="G904" s="152">
        <v>10000</v>
      </c>
      <c r="H904" s="153">
        <v>10000</v>
      </c>
      <c r="I904" s="154">
        <f t="shared" si="13"/>
        <v>100</v>
      </c>
    </row>
    <row r="905" spans="1:9" ht="25.5">
      <c r="A905" s="88">
        <v>896</v>
      </c>
      <c r="B905" s="151" t="s">
        <v>117</v>
      </c>
      <c r="C905" s="142" t="s">
        <v>407</v>
      </c>
      <c r="D905" s="142" t="s">
        <v>414</v>
      </c>
      <c r="E905" s="142" t="s">
        <v>996</v>
      </c>
      <c r="F905" s="142" t="s">
        <v>268</v>
      </c>
      <c r="G905" s="152">
        <v>10000</v>
      </c>
      <c r="H905" s="153">
        <v>10000</v>
      </c>
      <c r="I905" s="154">
        <f t="shared" si="13"/>
        <v>100</v>
      </c>
    </row>
    <row r="906" spans="1:9" ht="25.5">
      <c r="A906" s="88">
        <v>897</v>
      </c>
      <c r="B906" s="186" t="s">
        <v>1012</v>
      </c>
      <c r="C906" s="187" t="s">
        <v>408</v>
      </c>
      <c r="D906" s="187" t="s">
        <v>393</v>
      </c>
      <c r="E906" s="187" t="s">
        <v>344</v>
      </c>
      <c r="F906" s="187" t="s">
        <v>345</v>
      </c>
      <c r="G906" s="152">
        <v>2327910</v>
      </c>
      <c r="H906" s="153">
        <v>2313592.89</v>
      </c>
      <c r="I906" s="154">
        <f t="shared" si="13"/>
        <v>99.38498008943645</v>
      </c>
    </row>
    <row r="907" spans="1:9" ht="15" customHeight="1">
      <c r="A907" s="88">
        <v>898</v>
      </c>
      <c r="B907" s="186" t="s">
        <v>900</v>
      </c>
      <c r="C907" s="187" t="s">
        <v>408</v>
      </c>
      <c r="D907" s="187" t="s">
        <v>290</v>
      </c>
      <c r="E907" s="187" t="s">
        <v>344</v>
      </c>
      <c r="F907" s="187" t="s">
        <v>345</v>
      </c>
      <c r="G907" s="152">
        <v>1167009.6</v>
      </c>
      <c r="H907" s="153">
        <v>1157403.1</v>
      </c>
      <c r="I907" s="154">
        <f aca="true" t="shared" si="14" ref="I907:I970">H907/G907*100</f>
        <v>99.17682767990941</v>
      </c>
    </row>
    <row r="908" spans="1:9" ht="38.25">
      <c r="A908" s="88">
        <v>899</v>
      </c>
      <c r="B908" s="186" t="s">
        <v>1068</v>
      </c>
      <c r="C908" s="187" t="s">
        <v>408</v>
      </c>
      <c r="D908" s="187" t="s">
        <v>394</v>
      </c>
      <c r="E908" s="187" t="s">
        <v>344</v>
      </c>
      <c r="F908" s="187" t="s">
        <v>345</v>
      </c>
      <c r="G908" s="152">
        <v>1083133.58</v>
      </c>
      <c r="H908" s="153">
        <v>1075527.08</v>
      </c>
      <c r="I908" s="154">
        <f t="shared" si="14"/>
        <v>99.29773204889464</v>
      </c>
    </row>
    <row r="909" spans="1:9" ht="15.75" customHeight="1">
      <c r="A909" s="88">
        <v>900</v>
      </c>
      <c r="B909" s="151" t="s">
        <v>1059</v>
      </c>
      <c r="C909" s="142" t="s">
        <v>408</v>
      </c>
      <c r="D909" s="142" t="s">
        <v>394</v>
      </c>
      <c r="E909" s="142" t="s">
        <v>967</v>
      </c>
      <c r="F909" s="142" t="s">
        <v>345</v>
      </c>
      <c r="G909" s="152">
        <v>1083133.58</v>
      </c>
      <c r="H909" s="153">
        <v>1075527.08</v>
      </c>
      <c r="I909" s="154">
        <f t="shared" si="14"/>
        <v>99.29773204889464</v>
      </c>
    </row>
    <row r="910" spans="1:9" ht="12.75">
      <c r="A910" s="88">
        <v>901</v>
      </c>
      <c r="B910" s="151" t="s">
        <v>1072</v>
      </c>
      <c r="C910" s="142" t="s">
        <v>408</v>
      </c>
      <c r="D910" s="142" t="s">
        <v>394</v>
      </c>
      <c r="E910" s="142" t="s">
        <v>968</v>
      </c>
      <c r="F910" s="142" t="s">
        <v>345</v>
      </c>
      <c r="G910" s="152">
        <v>1063373.7</v>
      </c>
      <c r="H910" s="153">
        <v>1055767.2</v>
      </c>
      <c r="I910" s="154">
        <f t="shared" si="14"/>
        <v>99.28468232757685</v>
      </c>
    </row>
    <row r="911" spans="1:9" ht="27" customHeight="1">
      <c r="A911" s="88">
        <v>902</v>
      </c>
      <c r="B911" s="151" t="s">
        <v>1057</v>
      </c>
      <c r="C911" s="142" t="s">
        <v>408</v>
      </c>
      <c r="D911" s="142" t="s">
        <v>394</v>
      </c>
      <c r="E911" s="142" t="s">
        <v>968</v>
      </c>
      <c r="F911" s="142" t="s">
        <v>264</v>
      </c>
      <c r="G911" s="152">
        <v>703960</v>
      </c>
      <c r="H911" s="153">
        <v>703942.35</v>
      </c>
      <c r="I911" s="154">
        <f t="shared" si="14"/>
        <v>99.99749275527017</v>
      </c>
    </row>
    <row r="912" spans="1:9" ht="27" customHeight="1">
      <c r="A912" s="88">
        <v>903</v>
      </c>
      <c r="B912" s="151" t="s">
        <v>1073</v>
      </c>
      <c r="C912" s="142" t="s">
        <v>408</v>
      </c>
      <c r="D912" s="142" t="s">
        <v>394</v>
      </c>
      <c r="E912" s="142" t="s">
        <v>968</v>
      </c>
      <c r="F912" s="142" t="s">
        <v>269</v>
      </c>
      <c r="G912" s="152">
        <v>49875.6</v>
      </c>
      <c r="H912" s="153">
        <v>49875.6</v>
      </c>
      <c r="I912" s="154">
        <f t="shared" si="14"/>
        <v>100</v>
      </c>
    </row>
    <row r="913" spans="1:9" ht="25.5">
      <c r="A913" s="88">
        <v>904</v>
      </c>
      <c r="B913" s="151" t="s">
        <v>1062</v>
      </c>
      <c r="C913" s="142" t="s">
        <v>408</v>
      </c>
      <c r="D913" s="142" t="s">
        <v>394</v>
      </c>
      <c r="E913" s="142" t="s">
        <v>968</v>
      </c>
      <c r="F913" s="142" t="s">
        <v>266</v>
      </c>
      <c r="G913" s="152">
        <v>37283</v>
      </c>
      <c r="H913" s="153">
        <v>36225.84</v>
      </c>
      <c r="I913" s="154">
        <f t="shared" si="14"/>
        <v>97.16449856502963</v>
      </c>
    </row>
    <row r="914" spans="1:9" ht="12.75" customHeight="1">
      <c r="A914" s="88">
        <v>905</v>
      </c>
      <c r="B914" s="151" t="s">
        <v>1063</v>
      </c>
      <c r="C914" s="142" t="s">
        <v>408</v>
      </c>
      <c r="D914" s="142" t="s">
        <v>394</v>
      </c>
      <c r="E914" s="142" t="s">
        <v>968</v>
      </c>
      <c r="F914" s="142" t="s">
        <v>267</v>
      </c>
      <c r="G914" s="152">
        <v>271363.1</v>
      </c>
      <c r="H914" s="153">
        <v>264831.42</v>
      </c>
      <c r="I914" s="154">
        <f t="shared" si="14"/>
        <v>97.59301098786092</v>
      </c>
    </row>
    <row r="915" spans="1:9" ht="13.5" customHeight="1">
      <c r="A915" s="88">
        <v>906</v>
      </c>
      <c r="B915" s="151" t="s">
        <v>930</v>
      </c>
      <c r="C915" s="142" t="s">
        <v>408</v>
      </c>
      <c r="D915" s="142" t="s">
        <v>394</v>
      </c>
      <c r="E915" s="142" t="s">
        <v>968</v>
      </c>
      <c r="F915" s="142" t="s">
        <v>271</v>
      </c>
      <c r="G915" s="152">
        <v>892</v>
      </c>
      <c r="H915" s="153">
        <v>891.99</v>
      </c>
      <c r="I915" s="154">
        <f t="shared" si="14"/>
        <v>99.99887892376682</v>
      </c>
    </row>
    <row r="916" spans="1:9" ht="25.5" customHeight="1">
      <c r="A916" s="88">
        <v>907</v>
      </c>
      <c r="B916" s="151" t="s">
        <v>1066</v>
      </c>
      <c r="C916" s="142" t="s">
        <v>408</v>
      </c>
      <c r="D916" s="142" t="s">
        <v>394</v>
      </c>
      <c r="E916" s="142" t="s">
        <v>969</v>
      </c>
      <c r="F916" s="142" t="s">
        <v>345</v>
      </c>
      <c r="G916" s="152">
        <v>19759.88</v>
      </c>
      <c r="H916" s="153">
        <v>19759.88</v>
      </c>
      <c r="I916" s="154">
        <f t="shared" si="14"/>
        <v>100</v>
      </c>
    </row>
    <row r="917" spans="1:9" ht="25.5">
      <c r="A917" s="88">
        <v>908</v>
      </c>
      <c r="B917" s="151" t="s">
        <v>1073</v>
      </c>
      <c r="C917" s="142" t="s">
        <v>408</v>
      </c>
      <c r="D917" s="142" t="s">
        <v>394</v>
      </c>
      <c r="E917" s="142" t="s">
        <v>969</v>
      </c>
      <c r="F917" s="142" t="s">
        <v>269</v>
      </c>
      <c r="G917" s="152">
        <v>7242.13</v>
      </c>
      <c r="H917" s="153">
        <v>7242.13</v>
      </c>
      <c r="I917" s="154">
        <f t="shared" si="14"/>
        <v>100</v>
      </c>
    </row>
    <row r="918" spans="1:9" ht="25.5" customHeight="1">
      <c r="A918" s="88">
        <v>909</v>
      </c>
      <c r="B918" s="151" t="s">
        <v>1062</v>
      </c>
      <c r="C918" s="142" t="s">
        <v>408</v>
      </c>
      <c r="D918" s="142" t="s">
        <v>394</v>
      </c>
      <c r="E918" s="142" t="s">
        <v>969</v>
      </c>
      <c r="F918" s="142" t="s">
        <v>266</v>
      </c>
      <c r="G918" s="152">
        <v>1024.8</v>
      </c>
      <c r="H918" s="153">
        <v>1024.8</v>
      </c>
      <c r="I918" s="154">
        <f t="shared" si="14"/>
        <v>100</v>
      </c>
    </row>
    <row r="919" spans="1:9" ht="15" customHeight="1">
      <c r="A919" s="88">
        <v>910</v>
      </c>
      <c r="B919" s="151" t="s">
        <v>1063</v>
      </c>
      <c r="C919" s="142" t="s">
        <v>408</v>
      </c>
      <c r="D919" s="142" t="s">
        <v>394</v>
      </c>
      <c r="E919" s="142" t="s">
        <v>969</v>
      </c>
      <c r="F919" s="142" t="s">
        <v>267</v>
      </c>
      <c r="G919" s="152">
        <v>11492.95</v>
      </c>
      <c r="H919" s="153">
        <v>11492.95</v>
      </c>
      <c r="I919" s="154">
        <f t="shared" si="14"/>
        <v>100</v>
      </c>
    </row>
    <row r="920" spans="1:9" ht="13.5" customHeight="1">
      <c r="A920" s="88">
        <v>911</v>
      </c>
      <c r="B920" s="186" t="s">
        <v>1080</v>
      </c>
      <c r="C920" s="187" t="s">
        <v>408</v>
      </c>
      <c r="D920" s="187" t="s">
        <v>311</v>
      </c>
      <c r="E920" s="187" t="s">
        <v>344</v>
      </c>
      <c r="F920" s="187" t="s">
        <v>345</v>
      </c>
      <c r="G920" s="152">
        <v>83876.02</v>
      </c>
      <c r="H920" s="153">
        <v>81876.02</v>
      </c>
      <c r="I920" s="154">
        <f t="shared" si="14"/>
        <v>97.61552825229428</v>
      </c>
    </row>
    <row r="921" spans="1:9" ht="12.75">
      <c r="A921" s="88">
        <v>912</v>
      </c>
      <c r="B921" s="151" t="s">
        <v>1059</v>
      </c>
      <c r="C921" s="142" t="s">
        <v>408</v>
      </c>
      <c r="D921" s="142" t="s">
        <v>311</v>
      </c>
      <c r="E921" s="142" t="s">
        <v>967</v>
      </c>
      <c r="F921" s="142" t="s">
        <v>345</v>
      </c>
      <c r="G921" s="152">
        <v>83876.02</v>
      </c>
      <c r="H921" s="153">
        <v>81876.02</v>
      </c>
      <c r="I921" s="154">
        <f t="shared" si="14"/>
        <v>97.61552825229428</v>
      </c>
    </row>
    <row r="922" spans="1:9" ht="27" customHeight="1">
      <c r="A922" s="88">
        <v>913</v>
      </c>
      <c r="B922" s="151" t="s">
        <v>118</v>
      </c>
      <c r="C922" s="142" t="s">
        <v>408</v>
      </c>
      <c r="D922" s="142" t="s">
        <v>311</v>
      </c>
      <c r="E922" s="142" t="s">
        <v>970</v>
      </c>
      <c r="F922" s="142" t="s">
        <v>345</v>
      </c>
      <c r="G922" s="152">
        <v>82532</v>
      </c>
      <c r="H922" s="153">
        <v>80532</v>
      </c>
      <c r="I922" s="154">
        <f t="shared" si="14"/>
        <v>97.57669752338487</v>
      </c>
    </row>
    <row r="923" spans="1:9" ht="27.75" customHeight="1">
      <c r="A923" s="88">
        <v>914</v>
      </c>
      <c r="B923" s="151" t="s">
        <v>1062</v>
      </c>
      <c r="C923" s="142" t="s">
        <v>408</v>
      </c>
      <c r="D923" s="142" t="s">
        <v>311</v>
      </c>
      <c r="E923" s="142" t="s">
        <v>970</v>
      </c>
      <c r="F923" s="142" t="s">
        <v>266</v>
      </c>
      <c r="G923" s="152">
        <v>2000</v>
      </c>
      <c r="H923" s="153">
        <v>2000</v>
      </c>
      <c r="I923" s="154">
        <f t="shared" si="14"/>
        <v>100</v>
      </c>
    </row>
    <row r="924" spans="1:9" ht="15.75" customHeight="1">
      <c r="A924" s="88">
        <v>915</v>
      </c>
      <c r="B924" s="151" t="s">
        <v>1063</v>
      </c>
      <c r="C924" s="142" t="s">
        <v>408</v>
      </c>
      <c r="D924" s="142" t="s">
        <v>311</v>
      </c>
      <c r="E924" s="142" t="s">
        <v>970</v>
      </c>
      <c r="F924" s="142" t="s">
        <v>267</v>
      </c>
      <c r="G924" s="152">
        <v>80532</v>
      </c>
      <c r="H924" s="153">
        <v>78532</v>
      </c>
      <c r="I924" s="154">
        <f t="shared" si="14"/>
        <v>97.51651517409229</v>
      </c>
    </row>
    <row r="925" spans="1:9" ht="25.5">
      <c r="A925" s="88">
        <v>916</v>
      </c>
      <c r="B925" s="151" t="s">
        <v>938</v>
      </c>
      <c r="C925" s="142" t="s">
        <v>408</v>
      </c>
      <c r="D925" s="142" t="s">
        <v>311</v>
      </c>
      <c r="E925" s="142" t="s">
        <v>971</v>
      </c>
      <c r="F925" s="142" t="s">
        <v>345</v>
      </c>
      <c r="G925" s="152">
        <v>1344.02</v>
      </c>
      <c r="H925" s="153">
        <v>1344.02</v>
      </c>
      <c r="I925" s="154">
        <f t="shared" si="14"/>
        <v>100</v>
      </c>
    </row>
    <row r="926" spans="1:9" ht="26.25" customHeight="1">
      <c r="A926" s="88">
        <v>917</v>
      </c>
      <c r="B926" s="151" t="s">
        <v>1062</v>
      </c>
      <c r="C926" s="142" t="s">
        <v>408</v>
      </c>
      <c r="D926" s="142" t="s">
        <v>311</v>
      </c>
      <c r="E926" s="142" t="s">
        <v>971</v>
      </c>
      <c r="F926" s="142" t="s">
        <v>266</v>
      </c>
      <c r="G926" s="152">
        <v>1344.02</v>
      </c>
      <c r="H926" s="153">
        <v>1344.02</v>
      </c>
      <c r="I926" s="154">
        <f t="shared" si="14"/>
        <v>100</v>
      </c>
    </row>
    <row r="927" spans="1:9" ht="15" customHeight="1">
      <c r="A927" s="88">
        <v>918</v>
      </c>
      <c r="B927" s="186" t="s">
        <v>124</v>
      </c>
      <c r="C927" s="187" t="s">
        <v>408</v>
      </c>
      <c r="D927" s="187" t="s">
        <v>292</v>
      </c>
      <c r="E927" s="187" t="s">
        <v>344</v>
      </c>
      <c r="F927" s="187" t="s">
        <v>345</v>
      </c>
      <c r="G927" s="152">
        <v>18600</v>
      </c>
      <c r="H927" s="153">
        <v>17600</v>
      </c>
      <c r="I927" s="154">
        <f t="shared" si="14"/>
        <v>94.6236559139785</v>
      </c>
    </row>
    <row r="928" spans="1:9" ht="12.75" customHeight="1">
      <c r="A928" s="88">
        <v>919</v>
      </c>
      <c r="B928" s="186" t="s">
        <v>904</v>
      </c>
      <c r="C928" s="187" t="s">
        <v>408</v>
      </c>
      <c r="D928" s="187" t="s">
        <v>346</v>
      </c>
      <c r="E928" s="187" t="s">
        <v>344</v>
      </c>
      <c r="F928" s="187" t="s">
        <v>345</v>
      </c>
      <c r="G928" s="152">
        <v>18600</v>
      </c>
      <c r="H928" s="153">
        <v>17600</v>
      </c>
      <c r="I928" s="154">
        <f t="shared" si="14"/>
        <v>94.6236559139785</v>
      </c>
    </row>
    <row r="929" spans="1:9" ht="25.5">
      <c r="A929" s="88">
        <v>920</v>
      </c>
      <c r="B929" s="151" t="s">
        <v>972</v>
      </c>
      <c r="C929" s="142" t="s">
        <v>408</v>
      </c>
      <c r="D929" s="142" t="s">
        <v>346</v>
      </c>
      <c r="E929" s="142" t="s">
        <v>973</v>
      </c>
      <c r="F929" s="142" t="s">
        <v>345</v>
      </c>
      <c r="G929" s="152">
        <v>18600</v>
      </c>
      <c r="H929" s="153">
        <v>17600</v>
      </c>
      <c r="I929" s="154">
        <f t="shared" si="14"/>
        <v>94.6236559139785</v>
      </c>
    </row>
    <row r="930" spans="1:9" ht="25.5" customHeight="1">
      <c r="A930" s="88">
        <v>921</v>
      </c>
      <c r="B930" s="151" t="s">
        <v>974</v>
      </c>
      <c r="C930" s="142" t="s">
        <v>408</v>
      </c>
      <c r="D930" s="142" t="s">
        <v>346</v>
      </c>
      <c r="E930" s="142" t="s">
        <v>975</v>
      </c>
      <c r="F930" s="142" t="s">
        <v>345</v>
      </c>
      <c r="G930" s="152">
        <v>18600</v>
      </c>
      <c r="H930" s="153">
        <v>17600</v>
      </c>
      <c r="I930" s="154">
        <f t="shared" si="14"/>
        <v>94.6236559139785</v>
      </c>
    </row>
    <row r="931" spans="1:9" ht="18" customHeight="1">
      <c r="A931" s="88">
        <v>922</v>
      </c>
      <c r="B931" s="151" t="s">
        <v>905</v>
      </c>
      <c r="C931" s="142" t="s">
        <v>408</v>
      </c>
      <c r="D931" s="142" t="s">
        <v>346</v>
      </c>
      <c r="E931" s="142" t="s">
        <v>976</v>
      </c>
      <c r="F931" s="142" t="s">
        <v>345</v>
      </c>
      <c r="G931" s="152">
        <v>18600</v>
      </c>
      <c r="H931" s="153">
        <v>17600</v>
      </c>
      <c r="I931" s="154">
        <f t="shared" si="14"/>
        <v>94.6236559139785</v>
      </c>
    </row>
    <row r="932" spans="1:9" ht="25.5" customHeight="1">
      <c r="A932" s="88">
        <v>923</v>
      </c>
      <c r="B932" s="151" t="s">
        <v>1073</v>
      </c>
      <c r="C932" s="142" t="s">
        <v>408</v>
      </c>
      <c r="D932" s="142" t="s">
        <v>346</v>
      </c>
      <c r="E932" s="142" t="s">
        <v>976</v>
      </c>
      <c r="F932" s="142" t="s">
        <v>269</v>
      </c>
      <c r="G932" s="152">
        <v>1000</v>
      </c>
      <c r="H932" s="153">
        <v>0</v>
      </c>
      <c r="I932" s="154">
        <f t="shared" si="14"/>
        <v>0</v>
      </c>
    </row>
    <row r="933" spans="1:9" ht="16.5" customHeight="1">
      <c r="A933" s="88">
        <v>924</v>
      </c>
      <c r="B933" s="151" t="s">
        <v>1063</v>
      </c>
      <c r="C933" s="142" t="s">
        <v>408</v>
      </c>
      <c r="D933" s="142" t="s">
        <v>346</v>
      </c>
      <c r="E933" s="142" t="s">
        <v>976</v>
      </c>
      <c r="F933" s="142" t="s">
        <v>267</v>
      </c>
      <c r="G933" s="152">
        <v>17600</v>
      </c>
      <c r="H933" s="153">
        <v>17600</v>
      </c>
      <c r="I933" s="154">
        <f t="shared" si="14"/>
        <v>100</v>
      </c>
    </row>
    <row r="934" spans="1:9" ht="14.25" customHeight="1">
      <c r="A934" s="88">
        <v>925</v>
      </c>
      <c r="B934" s="186" t="s">
        <v>142</v>
      </c>
      <c r="C934" s="187" t="s">
        <v>408</v>
      </c>
      <c r="D934" s="187" t="s">
        <v>293</v>
      </c>
      <c r="E934" s="187" t="s">
        <v>344</v>
      </c>
      <c r="F934" s="187" t="s">
        <v>345</v>
      </c>
      <c r="G934" s="152">
        <v>805325</v>
      </c>
      <c r="H934" s="153">
        <v>801614.39</v>
      </c>
      <c r="I934" s="154">
        <f t="shared" si="14"/>
        <v>99.53924067922888</v>
      </c>
    </row>
    <row r="935" spans="1:9" ht="12.75">
      <c r="A935" s="88">
        <v>926</v>
      </c>
      <c r="B935" s="186" t="s">
        <v>151</v>
      </c>
      <c r="C935" s="187" t="s">
        <v>408</v>
      </c>
      <c r="D935" s="187" t="s">
        <v>261</v>
      </c>
      <c r="E935" s="187" t="s">
        <v>344</v>
      </c>
      <c r="F935" s="187" t="s">
        <v>345</v>
      </c>
      <c r="G935" s="152">
        <v>805325</v>
      </c>
      <c r="H935" s="153">
        <v>801614.39</v>
      </c>
      <c r="I935" s="154">
        <f t="shared" si="14"/>
        <v>99.53924067922888</v>
      </c>
    </row>
    <row r="936" spans="1:9" ht="25.5">
      <c r="A936" s="88">
        <v>927</v>
      </c>
      <c r="B936" s="151" t="s">
        <v>977</v>
      </c>
      <c r="C936" s="142" t="s">
        <v>408</v>
      </c>
      <c r="D936" s="142" t="s">
        <v>261</v>
      </c>
      <c r="E936" s="142" t="s">
        <v>978</v>
      </c>
      <c r="F936" s="142" t="s">
        <v>345</v>
      </c>
      <c r="G936" s="152">
        <v>805325</v>
      </c>
      <c r="H936" s="153">
        <v>801614.39</v>
      </c>
      <c r="I936" s="154">
        <f t="shared" si="14"/>
        <v>99.53924067922888</v>
      </c>
    </row>
    <row r="937" spans="1:9" ht="27.75" customHeight="1">
      <c r="A937" s="88">
        <v>928</v>
      </c>
      <c r="B937" s="151" t="s">
        <v>992</v>
      </c>
      <c r="C937" s="142" t="s">
        <v>408</v>
      </c>
      <c r="D937" s="142" t="s">
        <v>261</v>
      </c>
      <c r="E937" s="142" t="s">
        <v>993</v>
      </c>
      <c r="F937" s="142" t="s">
        <v>345</v>
      </c>
      <c r="G937" s="152">
        <v>205311</v>
      </c>
      <c r="H937" s="153">
        <v>205311</v>
      </c>
      <c r="I937" s="154">
        <f t="shared" si="14"/>
        <v>100</v>
      </c>
    </row>
    <row r="938" spans="1:9" ht="12.75">
      <c r="A938" s="88">
        <v>929</v>
      </c>
      <c r="B938" s="151" t="s">
        <v>155</v>
      </c>
      <c r="C938" s="142" t="s">
        <v>408</v>
      </c>
      <c r="D938" s="142" t="s">
        <v>261</v>
      </c>
      <c r="E938" s="142" t="s">
        <v>365</v>
      </c>
      <c r="F938" s="142" t="s">
        <v>345</v>
      </c>
      <c r="G938" s="152">
        <v>205311</v>
      </c>
      <c r="H938" s="153">
        <v>205311</v>
      </c>
      <c r="I938" s="154">
        <f t="shared" si="14"/>
        <v>100</v>
      </c>
    </row>
    <row r="939" spans="1:9" ht="16.5" customHeight="1">
      <c r="A939" s="88">
        <v>930</v>
      </c>
      <c r="B939" s="151" t="s">
        <v>1063</v>
      </c>
      <c r="C939" s="142" t="s">
        <v>408</v>
      </c>
      <c r="D939" s="142" t="s">
        <v>261</v>
      </c>
      <c r="E939" s="142" t="s">
        <v>365</v>
      </c>
      <c r="F939" s="142" t="s">
        <v>267</v>
      </c>
      <c r="G939" s="152">
        <v>205311</v>
      </c>
      <c r="H939" s="153">
        <v>205311</v>
      </c>
      <c r="I939" s="154">
        <f t="shared" si="14"/>
        <v>100</v>
      </c>
    </row>
    <row r="940" spans="1:9" ht="25.5">
      <c r="A940" s="88">
        <v>931</v>
      </c>
      <c r="B940" s="151" t="s">
        <v>979</v>
      </c>
      <c r="C940" s="142" t="s">
        <v>408</v>
      </c>
      <c r="D940" s="142" t="s">
        <v>261</v>
      </c>
      <c r="E940" s="142" t="s">
        <v>980</v>
      </c>
      <c r="F940" s="142" t="s">
        <v>345</v>
      </c>
      <c r="G940" s="152">
        <v>600014</v>
      </c>
      <c r="H940" s="153">
        <v>596303.39</v>
      </c>
      <c r="I940" s="154">
        <f t="shared" si="14"/>
        <v>99.3815794298133</v>
      </c>
    </row>
    <row r="941" spans="1:9" ht="12.75">
      <c r="A941" s="88">
        <v>932</v>
      </c>
      <c r="B941" s="151" t="s">
        <v>161</v>
      </c>
      <c r="C941" s="142" t="s">
        <v>408</v>
      </c>
      <c r="D941" s="142" t="s">
        <v>261</v>
      </c>
      <c r="E941" s="142" t="s">
        <v>981</v>
      </c>
      <c r="F941" s="142" t="s">
        <v>345</v>
      </c>
      <c r="G941" s="152">
        <v>291214</v>
      </c>
      <c r="H941" s="153">
        <v>287503.39</v>
      </c>
      <c r="I941" s="154">
        <f t="shared" si="14"/>
        <v>98.72581331941458</v>
      </c>
    </row>
    <row r="942" spans="1:9" ht="14.25" customHeight="1">
      <c r="A942" s="88">
        <v>933</v>
      </c>
      <c r="B942" s="151" t="s">
        <v>1074</v>
      </c>
      <c r="C942" s="142" t="s">
        <v>408</v>
      </c>
      <c r="D942" s="142" t="s">
        <v>261</v>
      </c>
      <c r="E942" s="142" t="s">
        <v>981</v>
      </c>
      <c r="F942" s="142" t="s">
        <v>267</v>
      </c>
      <c r="G942" s="152">
        <v>291214</v>
      </c>
      <c r="H942" s="153">
        <v>287503.39</v>
      </c>
      <c r="I942" s="154">
        <f t="shared" si="14"/>
        <v>98.72581331941458</v>
      </c>
    </row>
    <row r="943" spans="1:9" ht="15.75" customHeight="1">
      <c r="A943" s="88">
        <v>934</v>
      </c>
      <c r="B943" s="151" t="s">
        <v>162</v>
      </c>
      <c r="C943" s="142" t="s">
        <v>408</v>
      </c>
      <c r="D943" s="142" t="s">
        <v>261</v>
      </c>
      <c r="E943" s="142" t="s">
        <v>982</v>
      </c>
      <c r="F943" s="142" t="s">
        <v>345</v>
      </c>
      <c r="G943" s="152">
        <v>308800</v>
      </c>
      <c r="H943" s="153">
        <v>308800</v>
      </c>
      <c r="I943" s="154">
        <f t="shared" si="14"/>
        <v>100</v>
      </c>
    </row>
    <row r="944" spans="1:9" ht="17.25" customHeight="1">
      <c r="A944" s="88">
        <v>935</v>
      </c>
      <c r="B944" s="151" t="s">
        <v>1063</v>
      </c>
      <c r="C944" s="142" t="s">
        <v>408</v>
      </c>
      <c r="D944" s="142" t="s">
        <v>261</v>
      </c>
      <c r="E944" s="142" t="s">
        <v>982</v>
      </c>
      <c r="F944" s="142" t="s">
        <v>267</v>
      </c>
      <c r="G944" s="152">
        <v>308800</v>
      </c>
      <c r="H944" s="153">
        <v>308800</v>
      </c>
      <c r="I944" s="154">
        <f t="shared" si="14"/>
        <v>100</v>
      </c>
    </row>
    <row r="945" spans="1:9" ht="15" customHeight="1">
      <c r="A945" s="88">
        <v>936</v>
      </c>
      <c r="B945" s="186" t="s">
        <v>915</v>
      </c>
      <c r="C945" s="187" t="s">
        <v>408</v>
      </c>
      <c r="D945" s="187" t="s">
        <v>349</v>
      </c>
      <c r="E945" s="187" t="s">
        <v>344</v>
      </c>
      <c r="F945" s="187" t="s">
        <v>345</v>
      </c>
      <c r="G945" s="152">
        <v>331975.4</v>
      </c>
      <c r="H945" s="153">
        <v>331975.4</v>
      </c>
      <c r="I945" s="154">
        <f t="shared" si="14"/>
        <v>100</v>
      </c>
    </row>
    <row r="946" spans="1:9" ht="15" customHeight="1">
      <c r="A946" s="88">
        <v>937</v>
      </c>
      <c r="B946" s="186" t="s">
        <v>939</v>
      </c>
      <c r="C946" s="187" t="s">
        <v>408</v>
      </c>
      <c r="D946" s="187" t="s">
        <v>396</v>
      </c>
      <c r="E946" s="187" t="s">
        <v>344</v>
      </c>
      <c r="F946" s="187" t="s">
        <v>345</v>
      </c>
      <c r="G946" s="152">
        <v>331975.4</v>
      </c>
      <c r="H946" s="153">
        <v>331975.4</v>
      </c>
      <c r="I946" s="154">
        <f t="shared" si="14"/>
        <v>100</v>
      </c>
    </row>
    <row r="947" spans="1:9" ht="27.75" customHeight="1">
      <c r="A947" s="88">
        <v>938</v>
      </c>
      <c r="B947" s="151" t="s">
        <v>983</v>
      </c>
      <c r="C947" s="142" t="s">
        <v>408</v>
      </c>
      <c r="D947" s="142" t="s">
        <v>396</v>
      </c>
      <c r="E947" s="142" t="s">
        <v>984</v>
      </c>
      <c r="F947" s="142" t="s">
        <v>345</v>
      </c>
      <c r="G947" s="152">
        <v>331975.4</v>
      </c>
      <c r="H947" s="153">
        <v>331975.4</v>
      </c>
      <c r="I947" s="154">
        <f t="shared" si="14"/>
        <v>100</v>
      </c>
    </row>
    <row r="948" spans="1:9" ht="25.5">
      <c r="A948" s="88">
        <v>939</v>
      </c>
      <c r="B948" s="151" t="s">
        <v>985</v>
      </c>
      <c r="C948" s="142" t="s">
        <v>408</v>
      </c>
      <c r="D948" s="142" t="s">
        <v>396</v>
      </c>
      <c r="E948" s="142" t="s">
        <v>986</v>
      </c>
      <c r="F948" s="142" t="s">
        <v>345</v>
      </c>
      <c r="G948" s="152">
        <v>331975.4</v>
      </c>
      <c r="H948" s="153">
        <v>331975.4</v>
      </c>
      <c r="I948" s="154">
        <f t="shared" si="14"/>
        <v>100</v>
      </c>
    </row>
    <row r="949" spans="1:9" ht="25.5">
      <c r="A949" s="88">
        <v>940</v>
      </c>
      <c r="B949" s="151" t="s">
        <v>199</v>
      </c>
      <c r="C949" s="142" t="s">
        <v>408</v>
      </c>
      <c r="D949" s="142" t="s">
        <v>396</v>
      </c>
      <c r="E949" s="142" t="s">
        <v>987</v>
      </c>
      <c r="F949" s="142" t="s">
        <v>345</v>
      </c>
      <c r="G949" s="152">
        <v>116000</v>
      </c>
      <c r="H949" s="153">
        <v>116000</v>
      </c>
      <c r="I949" s="154">
        <f t="shared" si="14"/>
        <v>100</v>
      </c>
    </row>
    <row r="950" spans="1:9" ht="18" customHeight="1">
      <c r="A950" s="88">
        <v>941</v>
      </c>
      <c r="B950" s="151" t="s">
        <v>1063</v>
      </c>
      <c r="C950" s="142" t="s">
        <v>408</v>
      </c>
      <c r="D950" s="142" t="s">
        <v>396</v>
      </c>
      <c r="E950" s="142" t="s">
        <v>987</v>
      </c>
      <c r="F950" s="142" t="s">
        <v>267</v>
      </c>
      <c r="G950" s="152">
        <v>116000</v>
      </c>
      <c r="H950" s="153">
        <v>116000</v>
      </c>
      <c r="I950" s="154">
        <f t="shared" si="14"/>
        <v>100</v>
      </c>
    </row>
    <row r="951" spans="1:9" ht="12.75">
      <c r="A951" s="88">
        <v>942</v>
      </c>
      <c r="B951" s="151" t="s">
        <v>200</v>
      </c>
      <c r="C951" s="142" t="s">
        <v>408</v>
      </c>
      <c r="D951" s="142" t="s">
        <v>396</v>
      </c>
      <c r="E951" s="142" t="s">
        <v>988</v>
      </c>
      <c r="F951" s="142" t="s">
        <v>345</v>
      </c>
      <c r="G951" s="152">
        <v>60000</v>
      </c>
      <c r="H951" s="153">
        <v>60000</v>
      </c>
      <c r="I951" s="154">
        <f t="shared" si="14"/>
        <v>100</v>
      </c>
    </row>
    <row r="952" spans="1:9" ht="15" customHeight="1">
      <c r="A952" s="88">
        <v>943</v>
      </c>
      <c r="B952" s="151" t="s">
        <v>1063</v>
      </c>
      <c r="C952" s="142" t="s">
        <v>408</v>
      </c>
      <c r="D952" s="142" t="s">
        <v>396</v>
      </c>
      <c r="E952" s="142" t="s">
        <v>988</v>
      </c>
      <c r="F952" s="142" t="s">
        <v>267</v>
      </c>
      <c r="G952" s="152">
        <v>60000</v>
      </c>
      <c r="H952" s="153">
        <v>60000</v>
      </c>
      <c r="I952" s="154">
        <f t="shared" si="14"/>
        <v>100</v>
      </c>
    </row>
    <row r="953" spans="1:9" ht="27.75" customHeight="1">
      <c r="A953" s="88">
        <v>944</v>
      </c>
      <c r="B953" s="151" t="s">
        <v>657</v>
      </c>
      <c r="C953" s="142" t="s">
        <v>408</v>
      </c>
      <c r="D953" s="142" t="s">
        <v>396</v>
      </c>
      <c r="E953" s="142" t="s">
        <v>989</v>
      </c>
      <c r="F953" s="142" t="s">
        <v>345</v>
      </c>
      <c r="G953" s="152">
        <v>155975.4</v>
      </c>
      <c r="H953" s="153">
        <v>155975.4</v>
      </c>
      <c r="I953" s="154">
        <f t="shared" si="14"/>
        <v>100</v>
      </c>
    </row>
    <row r="954" spans="1:9" ht="12" customHeight="1">
      <c r="A954" s="88">
        <v>945</v>
      </c>
      <c r="B954" s="151" t="s">
        <v>188</v>
      </c>
      <c r="C954" s="142" t="s">
        <v>408</v>
      </c>
      <c r="D954" s="142" t="s">
        <v>396</v>
      </c>
      <c r="E954" s="142" t="s">
        <v>989</v>
      </c>
      <c r="F954" s="142" t="s">
        <v>990</v>
      </c>
      <c r="G954" s="152">
        <v>155975.4</v>
      </c>
      <c r="H954" s="153">
        <v>155975.4</v>
      </c>
      <c r="I954" s="154">
        <f t="shared" si="14"/>
        <v>100</v>
      </c>
    </row>
    <row r="955" spans="1:9" ht="12.75">
      <c r="A955" s="88">
        <v>946</v>
      </c>
      <c r="B955" s="186" t="s">
        <v>872</v>
      </c>
      <c r="C955" s="187" t="s">
        <v>408</v>
      </c>
      <c r="D955" s="187" t="s">
        <v>352</v>
      </c>
      <c r="E955" s="187" t="s">
        <v>344</v>
      </c>
      <c r="F955" s="187" t="s">
        <v>345</v>
      </c>
      <c r="G955" s="152">
        <v>5000</v>
      </c>
      <c r="H955" s="153">
        <v>5000</v>
      </c>
      <c r="I955" s="154">
        <f t="shared" si="14"/>
        <v>100</v>
      </c>
    </row>
    <row r="956" spans="1:9" ht="12.75" customHeight="1">
      <c r="A956" s="88">
        <v>947</v>
      </c>
      <c r="B956" s="186" t="s">
        <v>876</v>
      </c>
      <c r="C956" s="187" t="s">
        <v>408</v>
      </c>
      <c r="D956" s="187" t="s">
        <v>414</v>
      </c>
      <c r="E956" s="187" t="s">
        <v>344</v>
      </c>
      <c r="F956" s="187" t="s">
        <v>345</v>
      </c>
      <c r="G956" s="152">
        <v>5000</v>
      </c>
      <c r="H956" s="153">
        <v>5000</v>
      </c>
      <c r="I956" s="154">
        <f t="shared" si="14"/>
        <v>100</v>
      </c>
    </row>
    <row r="957" spans="1:9" ht="12.75">
      <c r="A957" s="88">
        <v>948</v>
      </c>
      <c r="B957" s="151" t="s">
        <v>1059</v>
      </c>
      <c r="C957" s="142" t="s">
        <v>408</v>
      </c>
      <c r="D957" s="142" t="s">
        <v>414</v>
      </c>
      <c r="E957" s="142" t="s">
        <v>967</v>
      </c>
      <c r="F957" s="142" t="s">
        <v>345</v>
      </c>
      <c r="G957" s="152">
        <v>5000</v>
      </c>
      <c r="H957" s="153">
        <v>5000</v>
      </c>
      <c r="I957" s="154">
        <f t="shared" si="14"/>
        <v>100</v>
      </c>
    </row>
    <row r="958" spans="1:9" ht="12.75">
      <c r="A958" s="88">
        <v>949</v>
      </c>
      <c r="B958" s="151" t="s">
        <v>1078</v>
      </c>
      <c r="C958" s="142" t="s">
        <v>408</v>
      </c>
      <c r="D958" s="142" t="s">
        <v>414</v>
      </c>
      <c r="E958" s="142" t="s">
        <v>996</v>
      </c>
      <c r="F958" s="142" t="s">
        <v>345</v>
      </c>
      <c r="G958" s="152">
        <v>5000</v>
      </c>
      <c r="H958" s="153">
        <v>5000</v>
      </c>
      <c r="I958" s="154">
        <f t="shared" si="14"/>
        <v>100</v>
      </c>
    </row>
    <row r="959" spans="1:9" ht="13.5" customHeight="1">
      <c r="A959" s="88">
        <v>950</v>
      </c>
      <c r="B959" s="151" t="s">
        <v>117</v>
      </c>
      <c r="C959" s="142" t="s">
        <v>408</v>
      </c>
      <c r="D959" s="142" t="s">
        <v>414</v>
      </c>
      <c r="E959" s="142" t="s">
        <v>996</v>
      </c>
      <c r="F959" s="142" t="s">
        <v>268</v>
      </c>
      <c r="G959" s="152">
        <v>5000</v>
      </c>
      <c r="H959" s="153">
        <v>5000</v>
      </c>
      <c r="I959" s="154">
        <f t="shared" si="14"/>
        <v>100</v>
      </c>
    </row>
    <row r="960" spans="1:9" ht="25.5">
      <c r="A960" s="88">
        <v>951</v>
      </c>
      <c r="B960" s="186" t="s">
        <v>1013</v>
      </c>
      <c r="C960" s="187" t="s">
        <v>409</v>
      </c>
      <c r="D960" s="187" t="s">
        <v>393</v>
      </c>
      <c r="E960" s="187" t="s">
        <v>344</v>
      </c>
      <c r="F960" s="187" t="s">
        <v>345</v>
      </c>
      <c r="G960" s="152">
        <v>2852082</v>
      </c>
      <c r="H960" s="153">
        <v>2760982.95</v>
      </c>
      <c r="I960" s="154">
        <f t="shared" si="14"/>
        <v>96.80587549726832</v>
      </c>
    </row>
    <row r="961" spans="1:9" ht="12.75">
      <c r="A961" s="88">
        <v>952</v>
      </c>
      <c r="B961" s="186" t="s">
        <v>910</v>
      </c>
      <c r="C961" s="187" t="s">
        <v>409</v>
      </c>
      <c r="D961" s="187" t="s">
        <v>290</v>
      </c>
      <c r="E961" s="187" t="s">
        <v>344</v>
      </c>
      <c r="F961" s="187" t="s">
        <v>345</v>
      </c>
      <c r="G961" s="152">
        <v>1140854</v>
      </c>
      <c r="H961" s="153">
        <v>1116896.84</v>
      </c>
      <c r="I961" s="154">
        <f t="shared" si="14"/>
        <v>97.90006784391343</v>
      </c>
    </row>
    <row r="962" spans="1:9" ht="38.25">
      <c r="A962" s="88">
        <v>953</v>
      </c>
      <c r="B962" s="186" t="s">
        <v>1068</v>
      </c>
      <c r="C962" s="187" t="s">
        <v>409</v>
      </c>
      <c r="D962" s="187" t="s">
        <v>394</v>
      </c>
      <c r="E962" s="187" t="s">
        <v>344</v>
      </c>
      <c r="F962" s="187" t="s">
        <v>345</v>
      </c>
      <c r="G962" s="152">
        <v>1010212.81</v>
      </c>
      <c r="H962" s="153">
        <v>991177.65</v>
      </c>
      <c r="I962" s="154">
        <f t="shared" si="14"/>
        <v>98.11572771483664</v>
      </c>
    </row>
    <row r="963" spans="1:9" ht="16.5" customHeight="1">
      <c r="A963" s="88">
        <v>954</v>
      </c>
      <c r="B963" s="151" t="s">
        <v>1059</v>
      </c>
      <c r="C963" s="142" t="s">
        <v>409</v>
      </c>
      <c r="D963" s="142" t="s">
        <v>394</v>
      </c>
      <c r="E963" s="142" t="s">
        <v>967</v>
      </c>
      <c r="F963" s="142" t="s">
        <v>345</v>
      </c>
      <c r="G963" s="152">
        <v>1010212.81</v>
      </c>
      <c r="H963" s="153">
        <v>991177.65</v>
      </c>
      <c r="I963" s="154">
        <f t="shared" si="14"/>
        <v>98.11572771483664</v>
      </c>
    </row>
    <row r="964" spans="1:9" ht="12.75">
      <c r="A964" s="88">
        <v>955</v>
      </c>
      <c r="B964" s="151" t="s">
        <v>1072</v>
      </c>
      <c r="C964" s="142" t="s">
        <v>409</v>
      </c>
      <c r="D964" s="142" t="s">
        <v>394</v>
      </c>
      <c r="E964" s="142" t="s">
        <v>968</v>
      </c>
      <c r="F964" s="142" t="s">
        <v>345</v>
      </c>
      <c r="G964" s="152">
        <v>1001650.29</v>
      </c>
      <c r="H964" s="153">
        <v>983567.99</v>
      </c>
      <c r="I964" s="154">
        <f t="shared" si="14"/>
        <v>98.19474918736358</v>
      </c>
    </row>
    <row r="965" spans="1:9" ht="25.5">
      <c r="A965" s="88">
        <v>956</v>
      </c>
      <c r="B965" s="151" t="s">
        <v>1057</v>
      </c>
      <c r="C965" s="142" t="s">
        <v>409</v>
      </c>
      <c r="D965" s="142" t="s">
        <v>394</v>
      </c>
      <c r="E965" s="142" t="s">
        <v>968</v>
      </c>
      <c r="F965" s="142" t="s">
        <v>264</v>
      </c>
      <c r="G965" s="152">
        <v>726350</v>
      </c>
      <c r="H965" s="153">
        <v>717728.75</v>
      </c>
      <c r="I965" s="154">
        <f t="shared" si="14"/>
        <v>98.8130722103669</v>
      </c>
    </row>
    <row r="966" spans="1:9" ht="25.5">
      <c r="A966" s="88">
        <v>957</v>
      </c>
      <c r="B966" s="151" t="s">
        <v>1073</v>
      </c>
      <c r="C966" s="142" t="s">
        <v>409</v>
      </c>
      <c r="D966" s="142" t="s">
        <v>394</v>
      </c>
      <c r="E966" s="142" t="s">
        <v>968</v>
      </c>
      <c r="F966" s="142" t="s">
        <v>269</v>
      </c>
      <c r="G966" s="152">
        <v>53091.59</v>
      </c>
      <c r="H966" s="153">
        <v>53091.59</v>
      </c>
      <c r="I966" s="154">
        <f t="shared" si="14"/>
        <v>100</v>
      </c>
    </row>
    <row r="967" spans="1:9" ht="25.5">
      <c r="A967" s="88">
        <v>958</v>
      </c>
      <c r="B967" s="151" t="s">
        <v>1062</v>
      </c>
      <c r="C967" s="142" t="s">
        <v>409</v>
      </c>
      <c r="D967" s="142" t="s">
        <v>394</v>
      </c>
      <c r="E967" s="142" t="s">
        <v>968</v>
      </c>
      <c r="F967" s="142" t="s">
        <v>266</v>
      </c>
      <c r="G967" s="152">
        <v>37489</v>
      </c>
      <c r="H967" s="153">
        <v>32425.05</v>
      </c>
      <c r="I967" s="154">
        <f t="shared" si="14"/>
        <v>86.49217103683748</v>
      </c>
    </row>
    <row r="968" spans="1:9" ht="18" customHeight="1">
      <c r="A968" s="88">
        <v>959</v>
      </c>
      <c r="B968" s="151" t="s">
        <v>1063</v>
      </c>
      <c r="C968" s="142" t="s">
        <v>409</v>
      </c>
      <c r="D968" s="142" t="s">
        <v>394</v>
      </c>
      <c r="E968" s="142" t="s">
        <v>968</v>
      </c>
      <c r="F968" s="142" t="s">
        <v>267</v>
      </c>
      <c r="G968" s="152">
        <v>183219.7</v>
      </c>
      <c r="H968" s="153">
        <v>179537.92</v>
      </c>
      <c r="I968" s="154">
        <f t="shared" si="14"/>
        <v>97.99051084572238</v>
      </c>
    </row>
    <row r="969" spans="1:9" ht="12.75">
      <c r="A969" s="88">
        <v>960</v>
      </c>
      <c r="B969" s="151" t="s">
        <v>930</v>
      </c>
      <c r="C969" s="142" t="s">
        <v>409</v>
      </c>
      <c r="D969" s="142" t="s">
        <v>394</v>
      </c>
      <c r="E969" s="142" t="s">
        <v>968</v>
      </c>
      <c r="F969" s="142" t="s">
        <v>271</v>
      </c>
      <c r="G969" s="152">
        <v>1500</v>
      </c>
      <c r="H969" s="153">
        <v>784.68</v>
      </c>
      <c r="I969" s="154">
        <f t="shared" si="14"/>
        <v>52.31199999999999</v>
      </c>
    </row>
    <row r="970" spans="1:9" ht="25.5">
      <c r="A970" s="88">
        <v>961</v>
      </c>
      <c r="B970" s="151" t="s">
        <v>931</v>
      </c>
      <c r="C970" s="142" t="s">
        <v>409</v>
      </c>
      <c r="D970" s="142" t="s">
        <v>394</v>
      </c>
      <c r="E970" s="142" t="s">
        <v>969</v>
      </c>
      <c r="F970" s="142" t="s">
        <v>345</v>
      </c>
      <c r="G970" s="152">
        <v>8562.52</v>
      </c>
      <c r="H970" s="153">
        <v>7609.66</v>
      </c>
      <c r="I970" s="154">
        <f t="shared" si="14"/>
        <v>88.8717340222271</v>
      </c>
    </row>
    <row r="971" spans="1:9" ht="25.5">
      <c r="A971" s="88">
        <v>962</v>
      </c>
      <c r="B971" s="151" t="s">
        <v>1062</v>
      </c>
      <c r="C971" s="142" t="s">
        <v>409</v>
      </c>
      <c r="D971" s="142" t="s">
        <v>394</v>
      </c>
      <c r="E971" s="142" t="s">
        <v>969</v>
      </c>
      <c r="F971" s="142" t="s">
        <v>266</v>
      </c>
      <c r="G971" s="152">
        <v>364.83</v>
      </c>
      <c r="H971" s="153">
        <v>364.83</v>
      </c>
      <c r="I971" s="154">
        <f aca="true" t="shared" si="15" ref="I971:I1034">H971/G971*100</f>
        <v>100</v>
      </c>
    </row>
    <row r="972" spans="1:9" ht="13.5" customHeight="1">
      <c r="A972" s="88">
        <v>963</v>
      </c>
      <c r="B972" s="151" t="s">
        <v>1063</v>
      </c>
      <c r="C972" s="142" t="s">
        <v>409</v>
      </c>
      <c r="D972" s="142" t="s">
        <v>394</v>
      </c>
      <c r="E972" s="142" t="s">
        <v>969</v>
      </c>
      <c r="F972" s="142" t="s">
        <v>267</v>
      </c>
      <c r="G972" s="152">
        <v>8197.69</v>
      </c>
      <c r="H972" s="153">
        <v>7244.83</v>
      </c>
      <c r="I972" s="154">
        <f t="shared" si="15"/>
        <v>88.37648166739655</v>
      </c>
    </row>
    <row r="973" spans="1:9" ht="18" customHeight="1">
      <c r="A973" s="88">
        <v>964</v>
      </c>
      <c r="B973" s="186" t="s">
        <v>901</v>
      </c>
      <c r="C973" s="187" t="s">
        <v>409</v>
      </c>
      <c r="D973" s="187" t="s">
        <v>311</v>
      </c>
      <c r="E973" s="187" t="s">
        <v>344</v>
      </c>
      <c r="F973" s="187" t="s">
        <v>345</v>
      </c>
      <c r="G973" s="152">
        <v>130641.19</v>
      </c>
      <c r="H973" s="153">
        <v>125719.19</v>
      </c>
      <c r="I973" s="154">
        <f t="shared" si="15"/>
        <v>96.23242868501121</v>
      </c>
    </row>
    <row r="974" spans="1:9" ht="25.5">
      <c r="A974" s="88">
        <v>965</v>
      </c>
      <c r="B974" s="151" t="s">
        <v>997</v>
      </c>
      <c r="C974" s="142" t="s">
        <v>409</v>
      </c>
      <c r="D974" s="142" t="s">
        <v>311</v>
      </c>
      <c r="E974" s="142" t="s">
        <v>998</v>
      </c>
      <c r="F974" s="142" t="s">
        <v>345</v>
      </c>
      <c r="G974" s="152">
        <v>23300</v>
      </c>
      <c r="H974" s="153">
        <v>22850</v>
      </c>
      <c r="I974" s="154">
        <f t="shared" si="15"/>
        <v>98.068669527897</v>
      </c>
    </row>
    <row r="975" spans="1:9" ht="28.5" customHeight="1">
      <c r="A975" s="88">
        <v>966</v>
      </c>
      <c r="B975" s="151" t="s">
        <v>1081</v>
      </c>
      <c r="C975" s="142" t="s">
        <v>409</v>
      </c>
      <c r="D975" s="142" t="s">
        <v>311</v>
      </c>
      <c r="E975" s="142" t="s">
        <v>999</v>
      </c>
      <c r="F975" s="142" t="s">
        <v>345</v>
      </c>
      <c r="G975" s="152">
        <v>23300</v>
      </c>
      <c r="H975" s="153">
        <v>22850</v>
      </c>
      <c r="I975" s="154">
        <f t="shared" si="15"/>
        <v>98.068669527897</v>
      </c>
    </row>
    <row r="976" spans="1:9" ht="28.5" customHeight="1">
      <c r="A976" s="88">
        <v>967</v>
      </c>
      <c r="B976" s="151" t="s">
        <v>1069</v>
      </c>
      <c r="C976" s="142" t="s">
        <v>409</v>
      </c>
      <c r="D976" s="142" t="s">
        <v>311</v>
      </c>
      <c r="E976" s="142" t="s">
        <v>999</v>
      </c>
      <c r="F976" s="142" t="s">
        <v>265</v>
      </c>
      <c r="G976" s="152">
        <v>8800</v>
      </c>
      <c r="H976" s="153">
        <v>8350</v>
      </c>
      <c r="I976" s="154">
        <f t="shared" si="15"/>
        <v>94.88636363636364</v>
      </c>
    </row>
    <row r="977" spans="1:9" ht="15" customHeight="1">
      <c r="A977" s="88">
        <v>968</v>
      </c>
      <c r="B977" s="151" t="s">
        <v>1074</v>
      </c>
      <c r="C977" s="142" t="s">
        <v>409</v>
      </c>
      <c r="D977" s="142" t="s">
        <v>311</v>
      </c>
      <c r="E977" s="142" t="s">
        <v>999</v>
      </c>
      <c r="F977" s="142" t="s">
        <v>267</v>
      </c>
      <c r="G977" s="152">
        <v>14500</v>
      </c>
      <c r="H977" s="153">
        <v>14500</v>
      </c>
      <c r="I977" s="154">
        <f t="shared" si="15"/>
        <v>100</v>
      </c>
    </row>
    <row r="978" spans="1:9" ht="12.75">
      <c r="A978" s="88">
        <v>969</v>
      </c>
      <c r="B978" s="151" t="s">
        <v>1055</v>
      </c>
      <c r="C978" s="142" t="s">
        <v>409</v>
      </c>
      <c r="D978" s="142" t="s">
        <v>311</v>
      </c>
      <c r="E978" s="142" t="s">
        <v>967</v>
      </c>
      <c r="F978" s="142" t="s">
        <v>345</v>
      </c>
      <c r="G978" s="152">
        <v>107341.19</v>
      </c>
      <c r="H978" s="153">
        <v>102869.19</v>
      </c>
      <c r="I978" s="154">
        <f t="shared" si="15"/>
        <v>95.8338453300173</v>
      </c>
    </row>
    <row r="979" spans="1:9" ht="28.5" customHeight="1">
      <c r="A979" s="88">
        <v>970</v>
      </c>
      <c r="B979" s="151" t="s">
        <v>924</v>
      </c>
      <c r="C979" s="142" t="s">
        <v>409</v>
      </c>
      <c r="D979" s="142" t="s">
        <v>311</v>
      </c>
      <c r="E979" s="142" t="s">
        <v>970</v>
      </c>
      <c r="F979" s="142" t="s">
        <v>345</v>
      </c>
      <c r="G979" s="152">
        <v>106792</v>
      </c>
      <c r="H979" s="153">
        <v>102320</v>
      </c>
      <c r="I979" s="154">
        <f t="shared" si="15"/>
        <v>95.81242040602292</v>
      </c>
    </row>
    <row r="980" spans="1:9" ht="24.75" customHeight="1">
      <c r="A980" s="88">
        <v>971</v>
      </c>
      <c r="B980" s="151" t="s">
        <v>1067</v>
      </c>
      <c r="C980" s="142" t="s">
        <v>409</v>
      </c>
      <c r="D980" s="142" t="s">
        <v>311</v>
      </c>
      <c r="E980" s="142" t="s">
        <v>970</v>
      </c>
      <c r="F980" s="142" t="s">
        <v>266</v>
      </c>
      <c r="G980" s="152">
        <v>2400</v>
      </c>
      <c r="H980" s="153">
        <v>2400</v>
      </c>
      <c r="I980" s="154">
        <f t="shared" si="15"/>
        <v>100</v>
      </c>
    </row>
    <row r="981" spans="1:9" ht="16.5" customHeight="1">
      <c r="A981" s="88">
        <v>972</v>
      </c>
      <c r="B981" s="151" t="s">
        <v>1063</v>
      </c>
      <c r="C981" s="142" t="s">
        <v>409</v>
      </c>
      <c r="D981" s="142" t="s">
        <v>311</v>
      </c>
      <c r="E981" s="142" t="s">
        <v>970</v>
      </c>
      <c r="F981" s="142" t="s">
        <v>267</v>
      </c>
      <c r="G981" s="152">
        <v>104392</v>
      </c>
      <c r="H981" s="153">
        <v>99920</v>
      </c>
      <c r="I981" s="154">
        <f t="shared" si="15"/>
        <v>95.7161468311748</v>
      </c>
    </row>
    <row r="982" spans="1:9" ht="27.75" customHeight="1">
      <c r="A982" s="88">
        <v>973</v>
      </c>
      <c r="B982" s="151" t="s">
        <v>938</v>
      </c>
      <c r="C982" s="142" t="s">
        <v>409</v>
      </c>
      <c r="D982" s="142" t="s">
        <v>311</v>
      </c>
      <c r="E982" s="142" t="s">
        <v>971</v>
      </c>
      <c r="F982" s="142" t="s">
        <v>345</v>
      </c>
      <c r="G982" s="152">
        <v>549.19</v>
      </c>
      <c r="H982" s="153">
        <v>549.19</v>
      </c>
      <c r="I982" s="154">
        <f t="shared" si="15"/>
        <v>100</v>
      </c>
    </row>
    <row r="983" spans="1:9" ht="25.5">
      <c r="A983" s="88">
        <v>974</v>
      </c>
      <c r="B983" s="151" t="s">
        <v>1062</v>
      </c>
      <c r="C983" s="142" t="s">
        <v>409</v>
      </c>
      <c r="D983" s="142" t="s">
        <v>311</v>
      </c>
      <c r="E983" s="142" t="s">
        <v>971</v>
      </c>
      <c r="F983" s="142" t="s">
        <v>266</v>
      </c>
      <c r="G983" s="152">
        <v>549.19</v>
      </c>
      <c r="H983" s="153">
        <v>549.19</v>
      </c>
      <c r="I983" s="154">
        <f t="shared" si="15"/>
        <v>100</v>
      </c>
    </row>
    <row r="984" spans="1:9" ht="25.5">
      <c r="A984" s="88">
        <v>975</v>
      </c>
      <c r="B984" s="186" t="s">
        <v>124</v>
      </c>
      <c r="C984" s="187" t="s">
        <v>409</v>
      </c>
      <c r="D984" s="187" t="s">
        <v>292</v>
      </c>
      <c r="E984" s="187" t="s">
        <v>344</v>
      </c>
      <c r="F984" s="187" t="s">
        <v>345</v>
      </c>
      <c r="G984" s="152">
        <v>11800</v>
      </c>
      <c r="H984" s="153">
        <v>8800</v>
      </c>
      <c r="I984" s="154">
        <f t="shared" si="15"/>
        <v>74.57627118644068</v>
      </c>
    </row>
    <row r="985" spans="1:9" ht="12.75">
      <c r="A985" s="88">
        <v>976</v>
      </c>
      <c r="B985" s="186" t="s">
        <v>904</v>
      </c>
      <c r="C985" s="187" t="s">
        <v>409</v>
      </c>
      <c r="D985" s="187" t="s">
        <v>346</v>
      </c>
      <c r="E985" s="187" t="s">
        <v>344</v>
      </c>
      <c r="F985" s="187" t="s">
        <v>345</v>
      </c>
      <c r="G985" s="152">
        <v>11800</v>
      </c>
      <c r="H985" s="153">
        <v>8800</v>
      </c>
      <c r="I985" s="154">
        <f t="shared" si="15"/>
        <v>74.57627118644068</v>
      </c>
    </row>
    <row r="986" spans="1:9" ht="29.25" customHeight="1">
      <c r="A986" s="88">
        <v>977</v>
      </c>
      <c r="B986" s="151" t="s">
        <v>972</v>
      </c>
      <c r="C986" s="142" t="s">
        <v>409</v>
      </c>
      <c r="D986" s="142" t="s">
        <v>346</v>
      </c>
      <c r="E986" s="142" t="s">
        <v>973</v>
      </c>
      <c r="F986" s="142" t="s">
        <v>345</v>
      </c>
      <c r="G986" s="152">
        <v>11800</v>
      </c>
      <c r="H986" s="153">
        <v>8800</v>
      </c>
      <c r="I986" s="154">
        <f t="shared" si="15"/>
        <v>74.57627118644068</v>
      </c>
    </row>
    <row r="987" spans="1:9" ht="25.5">
      <c r="A987" s="88">
        <v>978</v>
      </c>
      <c r="B987" s="151" t="s">
        <v>974</v>
      </c>
      <c r="C987" s="142" t="s">
        <v>409</v>
      </c>
      <c r="D987" s="142" t="s">
        <v>346</v>
      </c>
      <c r="E987" s="142" t="s">
        <v>975</v>
      </c>
      <c r="F987" s="142" t="s">
        <v>345</v>
      </c>
      <c r="G987" s="152">
        <v>11800</v>
      </c>
      <c r="H987" s="153">
        <v>8800</v>
      </c>
      <c r="I987" s="154">
        <f t="shared" si="15"/>
        <v>74.57627118644068</v>
      </c>
    </row>
    <row r="988" spans="1:9" ht="12.75">
      <c r="A988" s="88">
        <v>979</v>
      </c>
      <c r="B988" s="151" t="s">
        <v>905</v>
      </c>
      <c r="C988" s="142" t="s">
        <v>409</v>
      </c>
      <c r="D988" s="142" t="s">
        <v>346</v>
      </c>
      <c r="E988" s="142" t="s">
        <v>976</v>
      </c>
      <c r="F988" s="142" t="s">
        <v>345</v>
      </c>
      <c r="G988" s="152">
        <v>11800</v>
      </c>
      <c r="H988" s="153">
        <v>8800</v>
      </c>
      <c r="I988" s="154">
        <f t="shared" si="15"/>
        <v>74.57627118644068</v>
      </c>
    </row>
    <row r="989" spans="1:9" ht="25.5">
      <c r="A989" s="88">
        <v>980</v>
      </c>
      <c r="B989" s="151" t="s">
        <v>1073</v>
      </c>
      <c r="C989" s="142" t="s">
        <v>409</v>
      </c>
      <c r="D989" s="142" t="s">
        <v>346</v>
      </c>
      <c r="E989" s="142" t="s">
        <v>976</v>
      </c>
      <c r="F989" s="142" t="s">
        <v>269</v>
      </c>
      <c r="G989" s="152">
        <v>3000</v>
      </c>
      <c r="H989" s="153">
        <v>0</v>
      </c>
      <c r="I989" s="154">
        <f t="shared" si="15"/>
        <v>0</v>
      </c>
    </row>
    <row r="990" spans="1:9" ht="17.25" customHeight="1">
      <c r="A990" s="88">
        <v>981</v>
      </c>
      <c r="B990" s="151" t="s">
        <v>1063</v>
      </c>
      <c r="C990" s="142" t="s">
        <v>409</v>
      </c>
      <c r="D990" s="142" t="s">
        <v>346</v>
      </c>
      <c r="E990" s="142" t="s">
        <v>976</v>
      </c>
      <c r="F990" s="142" t="s">
        <v>267</v>
      </c>
      <c r="G990" s="152">
        <v>8800</v>
      </c>
      <c r="H990" s="153">
        <v>8800</v>
      </c>
      <c r="I990" s="154">
        <f t="shared" si="15"/>
        <v>100</v>
      </c>
    </row>
    <row r="991" spans="1:9" ht="12.75" customHeight="1">
      <c r="A991" s="88">
        <v>982</v>
      </c>
      <c r="B991" s="186" t="s">
        <v>925</v>
      </c>
      <c r="C991" s="187" t="s">
        <v>409</v>
      </c>
      <c r="D991" s="187" t="s">
        <v>293</v>
      </c>
      <c r="E991" s="187" t="s">
        <v>344</v>
      </c>
      <c r="F991" s="187" t="s">
        <v>345</v>
      </c>
      <c r="G991" s="152">
        <v>1456428</v>
      </c>
      <c r="H991" s="153">
        <v>1442286.11</v>
      </c>
      <c r="I991" s="154">
        <f t="shared" si="15"/>
        <v>99.02900177695018</v>
      </c>
    </row>
    <row r="992" spans="1:9" ht="16.5" customHeight="1">
      <c r="A992" s="88">
        <v>983</v>
      </c>
      <c r="B992" s="186" t="s">
        <v>926</v>
      </c>
      <c r="C992" s="187" t="s">
        <v>409</v>
      </c>
      <c r="D992" s="187" t="s">
        <v>261</v>
      </c>
      <c r="E992" s="187" t="s">
        <v>344</v>
      </c>
      <c r="F992" s="187" t="s">
        <v>345</v>
      </c>
      <c r="G992" s="152">
        <v>1456428</v>
      </c>
      <c r="H992" s="153">
        <v>1442286.11</v>
      </c>
      <c r="I992" s="154">
        <f t="shared" si="15"/>
        <v>99.02900177695018</v>
      </c>
    </row>
    <row r="993" spans="1:9" ht="25.5">
      <c r="A993" s="88">
        <v>984</v>
      </c>
      <c r="B993" s="151" t="s">
        <v>977</v>
      </c>
      <c r="C993" s="142" t="s">
        <v>409</v>
      </c>
      <c r="D993" s="142" t="s">
        <v>261</v>
      </c>
      <c r="E993" s="142" t="s">
        <v>978</v>
      </c>
      <c r="F993" s="142" t="s">
        <v>345</v>
      </c>
      <c r="G993" s="152">
        <v>1447807.62</v>
      </c>
      <c r="H993" s="153">
        <v>1433665.73</v>
      </c>
      <c r="I993" s="154">
        <f t="shared" si="15"/>
        <v>99.02322036404256</v>
      </c>
    </row>
    <row r="994" spans="1:9" ht="25.5">
      <c r="A994" s="88">
        <v>985</v>
      </c>
      <c r="B994" s="151" t="s">
        <v>979</v>
      </c>
      <c r="C994" s="142" t="s">
        <v>409</v>
      </c>
      <c r="D994" s="142" t="s">
        <v>261</v>
      </c>
      <c r="E994" s="142" t="s">
        <v>980</v>
      </c>
      <c r="F994" s="142" t="s">
        <v>345</v>
      </c>
      <c r="G994" s="152">
        <v>1447807.62</v>
      </c>
      <c r="H994" s="153">
        <v>1433665.73</v>
      </c>
      <c r="I994" s="154">
        <f t="shared" si="15"/>
        <v>99.02322036404256</v>
      </c>
    </row>
    <row r="995" spans="1:9" ht="12.75">
      <c r="A995" s="88">
        <v>986</v>
      </c>
      <c r="B995" s="151" t="s">
        <v>161</v>
      </c>
      <c r="C995" s="142" t="s">
        <v>409</v>
      </c>
      <c r="D995" s="142" t="s">
        <v>261</v>
      </c>
      <c r="E995" s="142" t="s">
        <v>981</v>
      </c>
      <c r="F995" s="142" t="s">
        <v>345</v>
      </c>
      <c r="G995" s="152">
        <v>903900</v>
      </c>
      <c r="H995" s="153">
        <v>903900</v>
      </c>
      <c r="I995" s="154">
        <f t="shared" si="15"/>
        <v>100</v>
      </c>
    </row>
    <row r="996" spans="1:9" ht="15.75" customHeight="1">
      <c r="A996" s="88">
        <v>987</v>
      </c>
      <c r="B996" s="151" t="s">
        <v>1074</v>
      </c>
      <c r="C996" s="142" t="s">
        <v>409</v>
      </c>
      <c r="D996" s="142" t="s">
        <v>261</v>
      </c>
      <c r="E996" s="142" t="s">
        <v>981</v>
      </c>
      <c r="F996" s="142" t="s">
        <v>267</v>
      </c>
      <c r="G996" s="152">
        <v>903900</v>
      </c>
      <c r="H996" s="153">
        <v>903900</v>
      </c>
      <c r="I996" s="154">
        <f t="shared" si="15"/>
        <v>100</v>
      </c>
    </row>
    <row r="997" spans="1:9" ht="17.25" customHeight="1">
      <c r="A997" s="88">
        <v>988</v>
      </c>
      <c r="B997" s="151" t="s">
        <v>940</v>
      </c>
      <c r="C997" s="142" t="s">
        <v>409</v>
      </c>
      <c r="D997" s="142" t="s">
        <v>261</v>
      </c>
      <c r="E997" s="142" t="s">
        <v>982</v>
      </c>
      <c r="F997" s="142" t="s">
        <v>345</v>
      </c>
      <c r="G997" s="152">
        <v>543907.62</v>
      </c>
      <c r="H997" s="153">
        <v>529765.73</v>
      </c>
      <c r="I997" s="154">
        <f t="shared" si="15"/>
        <v>97.3999463364753</v>
      </c>
    </row>
    <row r="998" spans="1:9" ht="16.5" customHeight="1">
      <c r="A998" s="88">
        <v>989</v>
      </c>
      <c r="B998" s="151" t="s">
        <v>1074</v>
      </c>
      <c r="C998" s="142" t="s">
        <v>409</v>
      </c>
      <c r="D998" s="142" t="s">
        <v>261</v>
      </c>
      <c r="E998" s="142" t="s">
        <v>982</v>
      </c>
      <c r="F998" s="142" t="s">
        <v>267</v>
      </c>
      <c r="G998" s="152">
        <v>543907.62</v>
      </c>
      <c r="H998" s="153">
        <v>529765.73</v>
      </c>
      <c r="I998" s="154">
        <f t="shared" si="15"/>
        <v>97.3999463364753</v>
      </c>
    </row>
    <row r="999" spans="1:9" ht="12.75">
      <c r="A999" s="88">
        <v>990</v>
      </c>
      <c r="B999" s="151" t="s">
        <v>1059</v>
      </c>
      <c r="C999" s="142" t="s">
        <v>409</v>
      </c>
      <c r="D999" s="142" t="s">
        <v>261</v>
      </c>
      <c r="E999" s="142" t="s">
        <v>967</v>
      </c>
      <c r="F999" s="142" t="s">
        <v>345</v>
      </c>
      <c r="G999" s="152">
        <v>8620.38</v>
      </c>
      <c r="H999" s="153">
        <v>8620.38</v>
      </c>
      <c r="I999" s="154">
        <f t="shared" si="15"/>
        <v>100</v>
      </c>
    </row>
    <row r="1000" spans="1:9" ht="26.25" customHeight="1">
      <c r="A1000" s="88">
        <v>991</v>
      </c>
      <c r="B1000" s="151" t="s">
        <v>1066</v>
      </c>
      <c r="C1000" s="142" t="s">
        <v>409</v>
      </c>
      <c r="D1000" s="142" t="s">
        <v>261</v>
      </c>
      <c r="E1000" s="142" t="s">
        <v>969</v>
      </c>
      <c r="F1000" s="142" t="s">
        <v>345</v>
      </c>
      <c r="G1000" s="152">
        <v>8620.38</v>
      </c>
      <c r="H1000" s="153">
        <v>8620.38</v>
      </c>
      <c r="I1000" s="154">
        <f t="shared" si="15"/>
        <v>100</v>
      </c>
    </row>
    <row r="1001" spans="1:9" ht="17.25" customHeight="1">
      <c r="A1001" s="88">
        <v>992</v>
      </c>
      <c r="B1001" s="151" t="s">
        <v>1063</v>
      </c>
      <c r="C1001" s="142" t="s">
        <v>409</v>
      </c>
      <c r="D1001" s="142" t="s">
        <v>261</v>
      </c>
      <c r="E1001" s="142" t="s">
        <v>969</v>
      </c>
      <c r="F1001" s="142" t="s">
        <v>267</v>
      </c>
      <c r="G1001" s="152">
        <v>8620.38</v>
      </c>
      <c r="H1001" s="153">
        <v>8620.38</v>
      </c>
      <c r="I1001" s="154">
        <f t="shared" si="15"/>
        <v>100</v>
      </c>
    </row>
    <row r="1002" spans="1:9" ht="15" customHeight="1">
      <c r="A1002" s="88">
        <v>993</v>
      </c>
      <c r="B1002" s="186" t="s">
        <v>174</v>
      </c>
      <c r="C1002" s="187" t="s">
        <v>409</v>
      </c>
      <c r="D1002" s="187" t="s">
        <v>349</v>
      </c>
      <c r="E1002" s="187" t="s">
        <v>344</v>
      </c>
      <c r="F1002" s="187" t="s">
        <v>345</v>
      </c>
      <c r="G1002" s="152">
        <v>238000</v>
      </c>
      <c r="H1002" s="153">
        <v>188000</v>
      </c>
      <c r="I1002" s="154">
        <f t="shared" si="15"/>
        <v>78.99159663865547</v>
      </c>
    </row>
    <row r="1003" spans="1:9" ht="15.75" customHeight="1">
      <c r="A1003" s="88">
        <v>994</v>
      </c>
      <c r="B1003" s="186" t="s">
        <v>197</v>
      </c>
      <c r="C1003" s="187" t="s">
        <v>409</v>
      </c>
      <c r="D1003" s="187" t="s">
        <v>396</v>
      </c>
      <c r="E1003" s="187" t="s">
        <v>344</v>
      </c>
      <c r="F1003" s="187" t="s">
        <v>345</v>
      </c>
      <c r="G1003" s="152">
        <v>238000</v>
      </c>
      <c r="H1003" s="153">
        <v>188000</v>
      </c>
      <c r="I1003" s="154">
        <f t="shared" si="15"/>
        <v>78.99159663865547</v>
      </c>
    </row>
    <row r="1004" spans="1:9" ht="27.75" customHeight="1">
      <c r="A1004" s="88">
        <v>995</v>
      </c>
      <c r="B1004" s="151" t="s">
        <v>983</v>
      </c>
      <c r="C1004" s="142" t="s">
        <v>409</v>
      </c>
      <c r="D1004" s="142" t="s">
        <v>396</v>
      </c>
      <c r="E1004" s="142" t="s">
        <v>984</v>
      </c>
      <c r="F1004" s="142" t="s">
        <v>345</v>
      </c>
      <c r="G1004" s="152">
        <v>238000</v>
      </c>
      <c r="H1004" s="153">
        <v>188000</v>
      </c>
      <c r="I1004" s="154">
        <f t="shared" si="15"/>
        <v>78.99159663865547</v>
      </c>
    </row>
    <row r="1005" spans="1:9" ht="25.5" customHeight="1">
      <c r="A1005" s="88">
        <v>996</v>
      </c>
      <c r="B1005" s="151" t="s">
        <v>985</v>
      </c>
      <c r="C1005" s="142" t="s">
        <v>409</v>
      </c>
      <c r="D1005" s="142" t="s">
        <v>396</v>
      </c>
      <c r="E1005" s="142" t="s">
        <v>986</v>
      </c>
      <c r="F1005" s="142" t="s">
        <v>345</v>
      </c>
      <c r="G1005" s="152">
        <v>238000</v>
      </c>
      <c r="H1005" s="153">
        <v>188000</v>
      </c>
      <c r="I1005" s="154">
        <f t="shared" si="15"/>
        <v>78.99159663865547</v>
      </c>
    </row>
    <row r="1006" spans="1:9" ht="25.5" customHeight="1">
      <c r="A1006" s="88">
        <v>997</v>
      </c>
      <c r="B1006" s="151" t="s">
        <v>199</v>
      </c>
      <c r="C1006" s="142" t="s">
        <v>409</v>
      </c>
      <c r="D1006" s="142" t="s">
        <v>396</v>
      </c>
      <c r="E1006" s="142" t="s">
        <v>987</v>
      </c>
      <c r="F1006" s="142" t="s">
        <v>345</v>
      </c>
      <c r="G1006" s="152">
        <v>90000</v>
      </c>
      <c r="H1006" s="153">
        <v>40000</v>
      </c>
      <c r="I1006" s="154">
        <f t="shared" si="15"/>
        <v>44.44444444444444</v>
      </c>
    </row>
    <row r="1007" spans="1:9" ht="14.25" customHeight="1">
      <c r="A1007" s="88">
        <v>998</v>
      </c>
      <c r="B1007" s="151" t="s">
        <v>1063</v>
      </c>
      <c r="C1007" s="142" t="s">
        <v>409</v>
      </c>
      <c r="D1007" s="142" t="s">
        <v>396</v>
      </c>
      <c r="E1007" s="142" t="s">
        <v>987</v>
      </c>
      <c r="F1007" s="142" t="s">
        <v>267</v>
      </c>
      <c r="G1007" s="152">
        <v>90000</v>
      </c>
      <c r="H1007" s="153">
        <v>40000</v>
      </c>
      <c r="I1007" s="154">
        <f t="shared" si="15"/>
        <v>44.44444444444444</v>
      </c>
    </row>
    <row r="1008" spans="1:9" ht="12.75">
      <c r="A1008" s="88">
        <v>999</v>
      </c>
      <c r="B1008" s="151" t="s">
        <v>200</v>
      </c>
      <c r="C1008" s="142" t="s">
        <v>409</v>
      </c>
      <c r="D1008" s="142" t="s">
        <v>396</v>
      </c>
      <c r="E1008" s="142" t="s">
        <v>988</v>
      </c>
      <c r="F1008" s="142" t="s">
        <v>345</v>
      </c>
      <c r="G1008" s="152">
        <v>148000</v>
      </c>
      <c r="H1008" s="153">
        <v>148000</v>
      </c>
      <c r="I1008" s="154">
        <f t="shared" si="15"/>
        <v>100</v>
      </c>
    </row>
    <row r="1009" spans="1:9" ht="17.25" customHeight="1">
      <c r="A1009" s="88">
        <v>1000</v>
      </c>
      <c r="B1009" s="151" t="s">
        <v>1063</v>
      </c>
      <c r="C1009" s="142" t="s">
        <v>409</v>
      </c>
      <c r="D1009" s="142" t="s">
        <v>396</v>
      </c>
      <c r="E1009" s="142" t="s">
        <v>988</v>
      </c>
      <c r="F1009" s="142" t="s">
        <v>267</v>
      </c>
      <c r="G1009" s="152">
        <v>148000</v>
      </c>
      <c r="H1009" s="153">
        <v>148000</v>
      </c>
      <c r="I1009" s="154">
        <f t="shared" si="15"/>
        <v>100</v>
      </c>
    </row>
    <row r="1010" spans="1:9" ht="12.75">
      <c r="A1010" s="88">
        <v>1001</v>
      </c>
      <c r="B1010" s="186" t="s">
        <v>872</v>
      </c>
      <c r="C1010" s="187" t="s">
        <v>409</v>
      </c>
      <c r="D1010" s="187" t="s">
        <v>352</v>
      </c>
      <c r="E1010" s="187" t="s">
        <v>344</v>
      </c>
      <c r="F1010" s="187" t="s">
        <v>345</v>
      </c>
      <c r="G1010" s="152">
        <v>5000</v>
      </c>
      <c r="H1010" s="153">
        <v>5000</v>
      </c>
      <c r="I1010" s="154">
        <f t="shared" si="15"/>
        <v>100</v>
      </c>
    </row>
    <row r="1011" spans="1:9" ht="12.75">
      <c r="A1011" s="88">
        <v>1002</v>
      </c>
      <c r="B1011" s="186" t="s">
        <v>876</v>
      </c>
      <c r="C1011" s="187" t="s">
        <v>409</v>
      </c>
      <c r="D1011" s="187" t="s">
        <v>414</v>
      </c>
      <c r="E1011" s="187" t="s">
        <v>344</v>
      </c>
      <c r="F1011" s="187" t="s">
        <v>345</v>
      </c>
      <c r="G1011" s="152">
        <v>5000</v>
      </c>
      <c r="H1011" s="153">
        <v>5000</v>
      </c>
      <c r="I1011" s="154">
        <f t="shared" si="15"/>
        <v>100</v>
      </c>
    </row>
    <row r="1012" spans="1:9" ht="12.75">
      <c r="A1012" s="88">
        <v>1003</v>
      </c>
      <c r="B1012" s="151" t="s">
        <v>1059</v>
      </c>
      <c r="C1012" s="142" t="s">
        <v>409</v>
      </c>
      <c r="D1012" s="142" t="s">
        <v>414</v>
      </c>
      <c r="E1012" s="142" t="s">
        <v>967</v>
      </c>
      <c r="F1012" s="142" t="s">
        <v>345</v>
      </c>
      <c r="G1012" s="152">
        <v>5000</v>
      </c>
      <c r="H1012" s="153">
        <v>5000</v>
      </c>
      <c r="I1012" s="154">
        <f t="shared" si="15"/>
        <v>100</v>
      </c>
    </row>
    <row r="1013" spans="1:9" ht="14.25" customHeight="1">
      <c r="A1013" s="88">
        <v>1004</v>
      </c>
      <c r="B1013" s="151" t="s">
        <v>1078</v>
      </c>
      <c r="C1013" s="142" t="s">
        <v>409</v>
      </c>
      <c r="D1013" s="142" t="s">
        <v>414</v>
      </c>
      <c r="E1013" s="142" t="s">
        <v>996</v>
      </c>
      <c r="F1013" s="142" t="s">
        <v>345</v>
      </c>
      <c r="G1013" s="152">
        <v>5000</v>
      </c>
      <c r="H1013" s="153">
        <v>5000</v>
      </c>
      <c r="I1013" s="154">
        <f t="shared" si="15"/>
        <v>100</v>
      </c>
    </row>
    <row r="1014" spans="1:9" ht="25.5">
      <c r="A1014" s="88">
        <v>1005</v>
      </c>
      <c r="B1014" s="151" t="s">
        <v>117</v>
      </c>
      <c r="C1014" s="142" t="s">
        <v>409</v>
      </c>
      <c r="D1014" s="142" t="s">
        <v>414</v>
      </c>
      <c r="E1014" s="142" t="s">
        <v>996</v>
      </c>
      <c r="F1014" s="142" t="s">
        <v>268</v>
      </c>
      <c r="G1014" s="152">
        <v>5000</v>
      </c>
      <c r="H1014" s="153">
        <v>5000</v>
      </c>
      <c r="I1014" s="154">
        <f t="shared" si="15"/>
        <v>100</v>
      </c>
    </row>
    <row r="1015" spans="1:9" ht="25.5">
      <c r="A1015" s="88">
        <v>1006</v>
      </c>
      <c r="B1015" s="186" t="s">
        <v>941</v>
      </c>
      <c r="C1015" s="187" t="s">
        <v>410</v>
      </c>
      <c r="D1015" s="187" t="s">
        <v>393</v>
      </c>
      <c r="E1015" s="187" t="s">
        <v>344</v>
      </c>
      <c r="F1015" s="187" t="s">
        <v>345</v>
      </c>
      <c r="G1015" s="152">
        <v>2274551</v>
      </c>
      <c r="H1015" s="153">
        <v>2230625.28</v>
      </c>
      <c r="I1015" s="154">
        <f t="shared" si="15"/>
        <v>98.06881797770195</v>
      </c>
    </row>
    <row r="1016" spans="1:9" ht="12.75">
      <c r="A1016" s="88">
        <v>1007</v>
      </c>
      <c r="B1016" s="186" t="s">
        <v>900</v>
      </c>
      <c r="C1016" s="187" t="s">
        <v>410</v>
      </c>
      <c r="D1016" s="187" t="s">
        <v>290</v>
      </c>
      <c r="E1016" s="187" t="s">
        <v>344</v>
      </c>
      <c r="F1016" s="187" t="s">
        <v>345</v>
      </c>
      <c r="G1016" s="152">
        <v>1285839.95</v>
      </c>
      <c r="H1016" s="153">
        <v>1271899.57</v>
      </c>
      <c r="I1016" s="154">
        <f t="shared" si="15"/>
        <v>98.91585418542954</v>
      </c>
    </row>
    <row r="1017" spans="1:9" ht="38.25">
      <c r="A1017" s="88">
        <v>1008</v>
      </c>
      <c r="B1017" s="186" t="s">
        <v>1068</v>
      </c>
      <c r="C1017" s="187" t="s">
        <v>410</v>
      </c>
      <c r="D1017" s="187" t="s">
        <v>394</v>
      </c>
      <c r="E1017" s="187" t="s">
        <v>344</v>
      </c>
      <c r="F1017" s="187" t="s">
        <v>345</v>
      </c>
      <c r="G1017" s="152">
        <v>1065169.75</v>
      </c>
      <c r="H1017" s="153">
        <v>1052877.75</v>
      </c>
      <c r="I1017" s="154">
        <f t="shared" si="15"/>
        <v>98.84600553104329</v>
      </c>
    </row>
    <row r="1018" spans="1:9" ht="12.75">
      <c r="A1018" s="88">
        <v>1009</v>
      </c>
      <c r="B1018" s="151" t="s">
        <v>1059</v>
      </c>
      <c r="C1018" s="142" t="s">
        <v>410</v>
      </c>
      <c r="D1018" s="142" t="s">
        <v>394</v>
      </c>
      <c r="E1018" s="142" t="s">
        <v>967</v>
      </c>
      <c r="F1018" s="142" t="s">
        <v>345</v>
      </c>
      <c r="G1018" s="152">
        <v>1065169.75</v>
      </c>
      <c r="H1018" s="153">
        <v>1052877.75</v>
      </c>
      <c r="I1018" s="154">
        <f t="shared" si="15"/>
        <v>98.84600553104329</v>
      </c>
    </row>
    <row r="1019" spans="1:9" ht="12.75">
      <c r="A1019" s="88">
        <v>1010</v>
      </c>
      <c r="B1019" s="151" t="s">
        <v>1072</v>
      </c>
      <c r="C1019" s="142" t="s">
        <v>410</v>
      </c>
      <c r="D1019" s="142" t="s">
        <v>394</v>
      </c>
      <c r="E1019" s="142" t="s">
        <v>968</v>
      </c>
      <c r="F1019" s="142" t="s">
        <v>345</v>
      </c>
      <c r="G1019" s="152">
        <v>1042769.17</v>
      </c>
      <c r="H1019" s="153">
        <v>1030477.17</v>
      </c>
      <c r="I1019" s="154">
        <f t="shared" si="15"/>
        <v>98.82121562915022</v>
      </c>
    </row>
    <row r="1020" spans="1:9" ht="26.25" customHeight="1">
      <c r="A1020" s="88">
        <v>1011</v>
      </c>
      <c r="B1020" s="151" t="s">
        <v>1057</v>
      </c>
      <c r="C1020" s="142" t="s">
        <v>410</v>
      </c>
      <c r="D1020" s="142" t="s">
        <v>394</v>
      </c>
      <c r="E1020" s="142" t="s">
        <v>968</v>
      </c>
      <c r="F1020" s="142" t="s">
        <v>264</v>
      </c>
      <c r="G1020" s="152">
        <v>621610</v>
      </c>
      <c r="H1020" s="153">
        <v>621035.61</v>
      </c>
      <c r="I1020" s="154">
        <f t="shared" si="15"/>
        <v>99.90759640288927</v>
      </c>
    </row>
    <row r="1021" spans="1:9" ht="29.25" customHeight="1">
      <c r="A1021" s="88">
        <v>1012</v>
      </c>
      <c r="B1021" s="151" t="s">
        <v>1073</v>
      </c>
      <c r="C1021" s="142" t="s">
        <v>410</v>
      </c>
      <c r="D1021" s="142" t="s">
        <v>394</v>
      </c>
      <c r="E1021" s="142" t="s">
        <v>968</v>
      </c>
      <c r="F1021" s="142" t="s">
        <v>269</v>
      </c>
      <c r="G1021" s="152">
        <v>57000</v>
      </c>
      <c r="H1021" s="153">
        <v>57000</v>
      </c>
      <c r="I1021" s="154">
        <f t="shared" si="15"/>
        <v>100</v>
      </c>
    </row>
    <row r="1022" spans="1:9" ht="26.25" customHeight="1">
      <c r="A1022" s="88">
        <v>1013</v>
      </c>
      <c r="B1022" s="151" t="s">
        <v>1062</v>
      </c>
      <c r="C1022" s="142" t="s">
        <v>410</v>
      </c>
      <c r="D1022" s="142" t="s">
        <v>394</v>
      </c>
      <c r="E1022" s="142" t="s">
        <v>968</v>
      </c>
      <c r="F1022" s="142" t="s">
        <v>266</v>
      </c>
      <c r="G1022" s="152">
        <v>37082</v>
      </c>
      <c r="H1022" s="153">
        <v>35617.61</v>
      </c>
      <c r="I1022" s="154">
        <f t="shared" si="15"/>
        <v>96.05094115743488</v>
      </c>
    </row>
    <row r="1023" spans="1:9" ht="16.5" customHeight="1">
      <c r="A1023" s="88">
        <v>1014</v>
      </c>
      <c r="B1023" s="151" t="s">
        <v>1063</v>
      </c>
      <c r="C1023" s="142" t="s">
        <v>410</v>
      </c>
      <c r="D1023" s="142" t="s">
        <v>394</v>
      </c>
      <c r="E1023" s="142" t="s">
        <v>968</v>
      </c>
      <c r="F1023" s="142" t="s">
        <v>267</v>
      </c>
      <c r="G1023" s="152">
        <v>323977.17</v>
      </c>
      <c r="H1023" s="153">
        <v>313811.54</v>
      </c>
      <c r="I1023" s="154">
        <f t="shared" si="15"/>
        <v>96.86223878059062</v>
      </c>
    </row>
    <row r="1024" spans="1:9" ht="16.5" customHeight="1">
      <c r="A1024" s="88">
        <v>1015</v>
      </c>
      <c r="B1024" s="151" t="s">
        <v>1071</v>
      </c>
      <c r="C1024" s="142" t="s">
        <v>410</v>
      </c>
      <c r="D1024" s="142" t="s">
        <v>394</v>
      </c>
      <c r="E1024" s="142" t="s">
        <v>968</v>
      </c>
      <c r="F1024" s="142" t="s">
        <v>271</v>
      </c>
      <c r="G1024" s="152">
        <v>3100</v>
      </c>
      <c r="H1024" s="153">
        <v>3012.41</v>
      </c>
      <c r="I1024" s="154">
        <f t="shared" si="15"/>
        <v>97.17451612903226</v>
      </c>
    </row>
    <row r="1025" spans="1:9" ht="25.5">
      <c r="A1025" s="88">
        <v>1016</v>
      </c>
      <c r="B1025" s="229" t="s">
        <v>1066</v>
      </c>
      <c r="C1025" s="142" t="s">
        <v>410</v>
      </c>
      <c r="D1025" s="142" t="s">
        <v>394</v>
      </c>
      <c r="E1025" s="142" t="s">
        <v>969</v>
      </c>
      <c r="F1025" s="142" t="s">
        <v>345</v>
      </c>
      <c r="G1025" s="152">
        <v>22400.58</v>
      </c>
      <c r="H1025" s="153">
        <v>22400.58</v>
      </c>
      <c r="I1025" s="154">
        <f t="shared" si="15"/>
        <v>100</v>
      </c>
    </row>
    <row r="1026" spans="1:9" ht="25.5">
      <c r="A1026" s="88">
        <v>1017</v>
      </c>
      <c r="B1026" s="151" t="s">
        <v>1073</v>
      </c>
      <c r="C1026" s="142" t="s">
        <v>410</v>
      </c>
      <c r="D1026" s="142" t="s">
        <v>394</v>
      </c>
      <c r="E1026" s="142" t="s">
        <v>969</v>
      </c>
      <c r="F1026" s="142" t="s">
        <v>269</v>
      </c>
      <c r="G1026" s="152">
        <v>3577.13</v>
      </c>
      <c r="H1026" s="153">
        <v>3577.13</v>
      </c>
      <c r="I1026" s="154">
        <f t="shared" si="15"/>
        <v>100</v>
      </c>
    </row>
    <row r="1027" spans="1:9" ht="25.5" customHeight="1">
      <c r="A1027" s="88">
        <v>1018</v>
      </c>
      <c r="B1027" s="151" t="s">
        <v>1062</v>
      </c>
      <c r="C1027" s="142" t="s">
        <v>410</v>
      </c>
      <c r="D1027" s="142" t="s">
        <v>394</v>
      </c>
      <c r="E1027" s="142" t="s">
        <v>969</v>
      </c>
      <c r="F1027" s="142" t="s">
        <v>266</v>
      </c>
      <c r="G1027" s="152">
        <v>1602.29</v>
      </c>
      <c r="H1027" s="153">
        <v>1602.29</v>
      </c>
      <c r="I1027" s="154">
        <f t="shared" si="15"/>
        <v>100</v>
      </c>
    </row>
    <row r="1028" spans="1:9" ht="15.75" customHeight="1">
      <c r="A1028" s="88">
        <v>1019</v>
      </c>
      <c r="B1028" s="151" t="s">
        <v>1063</v>
      </c>
      <c r="C1028" s="142" t="s">
        <v>410</v>
      </c>
      <c r="D1028" s="142" t="s">
        <v>394</v>
      </c>
      <c r="E1028" s="142" t="s">
        <v>969</v>
      </c>
      <c r="F1028" s="142" t="s">
        <v>267</v>
      </c>
      <c r="G1028" s="152">
        <v>17221.16</v>
      </c>
      <c r="H1028" s="153">
        <v>17221.16</v>
      </c>
      <c r="I1028" s="154">
        <f t="shared" si="15"/>
        <v>100</v>
      </c>
    </row>
    <row r="1029" spans="1:9" ht="12.75">
      <c r="A1029" s="88">
        <v>1020</v>
      </c>
      <c r="B1029" s="186" t="s">
        <v>1080</v>
      </c>
      <c r="C1029" s="187" t="s">
        <v>410</v>
      </c>
      <c r="D1029" s="187" t="s">
        <v>311</v>
      </c>
      <c r="E1029" s="187" t="s">
        <v>344</v>
      </c>
      <c r="F1029" s="187" t="s">
        <v>345</v>
      </c>
      <c r="G1029" s="152">
        <v>220670.2</v>
      </c>
      <c r="H1029" s="153">
        <v>219021.82</v>
      </c>
      <c r="I1029" s="154">
        <f t="shared" si="15"/>
        <v>99.25301196083566</v>
      </c>
    </row>
    <row r="1030" spans="1:9" ht="12.75">
      <c r="A1030" s="88">
        <v>1021</v>
      </c>
      <c r="B1030" s="151" t="s">
        <v>1059</v>
      </c>
      <c r="C1030" s="142" t="s">
        <v>410</v>
      </c>
      <c r="D1030" s="142" t="s">
        <v>311</v>
      </c>
      <c r="E1030" s="142" t="s">
        <v>967</v>
      </c>
      <c r="F1030" s="142" t="s">
        <v>345</v>
      </c>
      <c r="G1030" s="152">
        <v>220670.2</v>
      </c>
      <c r="H1030" s="153">
        <v>219021.82</v>
      </c>
      <c r="I1030" s="154">
        <f t="shared" si="15"/>
        <v>99.25301196083566</v>
      </c>
    </row>
    <row r="1031" spans="1:9" ht="51">
      <c r="A1031" s="88">
        <v>1022</v>
      </c>
      <c r="B1031" s="151" t="s">
        <v>134</v>
      </c>
      <c r="C1031" s="142" t="s">
        <v>410</v>
      </c>
      <c r="D1031" s="142" t="s">
        <v>311</v>
      </c>
      <c r="E1031" s="142" t="s">
        <v>590</v>
      </c>
      <c r="F1031" s="142" t="s">
        <v>345</v>
      </c>
      <c r="G1031" s="152">
        <v>10000</v>
      </c>
      <c r="H1031" s="153">
        <v>10000</v>
      </c>
      <c r="I1031" s="154">
        <f t="shared" si="15"/>
        <v>100</v>
      </c>
    </row>
    <row r="1032" spans="1:9" ht="16.5" customHeight="1">
      <c r="A1032" s="88">
        <v>1023</v>
      </c>
      <c r="B1032" s="151" t="s">
        <v>1071</v>
      </c>
      <c r="C1032" s="142" t="s">
        <v>410</v>
      </c>
      <c r="D1032" s="142" t="s">
        <v>311</v>
      </c>
      <c r="E1032" s="142" t="s">
        <v>590</v>
      </c>
      <c r="F1032" s="142" t="s">
        <v>271</v>
      </c>
      <c r="G1032" s="152">
        <v>10000</v>
      </c>
      <c r="H1032" s="153">
        <v>10000</v>
      </c>
      <c r="I1032" s="154">
        <f t="shared" si="15"/>
        <v>100</v>
      </c>
    </row>
    <row r="1033" spans="1:9" ht="27.75" customHeight="1">
      <c r="A1033" s="88">
        <v>1024</v>
      </c>
      <c r="B1033" s="151" t="s">
        <v>118</v>
      </c>
      <c r="C1033" s="142" t="s">
        <v>410</v>
      </c>
      <c r="D1033" s="142" t="s">
        <v>311</v>
      </c>
      <c r="E1033" s="142" t="s">
        <v>970</v>
      </c>
      <c r="F1033" s="142" t="s">
        <v>345</v>
      </c>
      <c r="G1033" s="152">
        <v>209373.38</v>
      </c>
      <c r="H1033" s="153">
        <v>207725</v>
      </c>
      <c r="I1033" s="154">
        <f t="shared" si="15"/>
        <v>99.2127079383253</v>
      </c>
    </row>
    <row r="1034" spans="1:9" ht="29.25" customHeight="1">
      <c r="A1034" s="88">
        <v>1025</v>
      </c>
      <c r="B1034" s="151" t="s">
        <v>1062</v>
      </c>
      <c r="C1034" s="142" t="s">
        <v>410</v>
      </c>
      <c r="D1034" s="142" t="s">
        <v>311</v>
      </c>
      <c r="E1034" s="142" t="s">
        <v>970</v>
      </c>
      <c r="F1034" s="142" t="s">
        <v>266</v>
      </c>
      <c r="G1034" s="152">
        <v>9498.38</v>
      </c>
      <c r="H1034" s="153">
        <v>9350</v>
      </c>
      <c r="I1034" s="154">
        <f t="shared" si="15"/>
        <v>98.43783887357634</v>
      </c>
    </row>
    <row r="1035" spans="1:9" ht="27.75" customHeight="1">
      <c r="A1035" s="88">
        <v>1026</v>
      </c>
      <c r="B1035" s="151" t="s">
        <v>119</v>
      </c>
      <c r="C1035" s="142" t="s">
        <v>410</v>
      </c>
      <c r="D1035" s="142" t="s">
        <v>311</v>
      </c>
      <c r="E1035" s="142" t="s">
        <v>970</v>
      </c>
      <c r="F1035" s="142" t="s">
        <v>273</v>
      </c>
      <c r="G1035" s="152">
        <v>100000</v>
      </c>
      <c r="H1035" s="153">
        <v>98500</v>
      </c>
      <c r="I1035" s="154">
        <f aca="true" t="shared" si="16" ref="I1035:I1098">H1035/G1035*100</f>
        <v>98.5</v>
      </c>
    </row>
    <row r="1036" spans="1:9" ht="18" customHeight="1">
      <c r="A1036" s="88">
        <v>1027</v>
      </c>
      <c r="B1036" s="151" t="s">
        <v>1063</v>
      </c>
      <c r="C1036" s="142" t="s">
        <v>410</v>
      </c>
      <c r="D1036" s="142" t="s">
        <v>311</v>
      </c>
      <c r="E1036" s="142" t="s">
        <v>970</v>
      </c>
      <c r="F1036" s="142" t="s">
        <v>267</v>
      </c>
      <c r="G1036" s="152">
        <v>99875</v>
      </c>
      <c r="H1036" s="153">
        <v>99875</v>
      </c>
      <c r="I1036" s="154">
        <f t="shared" si="16"/>
        <v>100</v>
      </c>
    </row>
    <row r="1037" spans="1:9" ht="27.75" customHeight="1">
      <c r="A1037" s="88">
        <v>1028</v>
      </c>
      <c r="B1037" s="151" t="s">
        <v>120</v>
      </c>
      <c r="C1037" s="142" t="s">
        <v>410</v>
      </c>
      <c r="D1037" s="142" t="s">
        <v>311</v>
      </c>
      <c r="E1037" s="142" t="s">
        <v>971</v>
      </c>
      <c r="F1037" s="142" t="s">
        <v>345</v>
      </c>
      <c r="G1037" s="152">
        <v>1296.82</v>
      </c>
      <c r="H1037" s="153">
        <v>1296.82</v>
      </c>
      <c r="I1037" s="154">
        <f t="shared" si="16"/>
        <v>100</v>
      </c>
    </row>
    <row r="1038" spans="1:9" ht="25.5">
      <c r="A1038" s="88">
        <v>1029</v>
      </c>
      <c r="B1038" s="151" t="s">
        <v>1062</v>
      </c>
      <c r="C1038" s="142" t="s">
        <v>410</v>
      </c>
      <c r="D1038" s="142" t="s">
        <v>311</v>
      </c>
      <c r="E1038" s="142" t="s">
        <v>971</v>
      </c>
      <c r="F1038" s="142" t="s">
        <v>266</v>
      </c>
      <c r="G1038" s="152">
        <v>1296.82</v>
      </c>
      <c r="H1038" s="153">
        <v>1296.82</v>
      </c>
      <c r="I1038" s="154">
        <f t="shared" si="16"/>
        <v>100</v>
      </c>
    </row>
    <row r="1039" spans="1:9" ht="15" customHeight="1">
      <c r="A1039" s="88">
        <v>1030</v>
      </c>
      <c r="B1039" s="186" t="s">
        <v>124</v>
      </c>
      <c r="C1039" s="187" t="s">
        <v>410</v>
      </c>
      <c r="D1039" s="187" t="s">
        <v>292</v>
      </c>
      <c r="E1039" s="187" t="s">
        <v>344</v>
      </c>
      <c r="F1039" s="187" t="s">
        <v>345</v>
      </c>
      <c r="G1039" s="152">
        <v>49100</v>
      </c>
      <c r="H1039" s="153">
        <v>47600</v>
      </c>
      <c r="I1039" s="154">
        <f t="shared" si="16"/>
        <v>96.94501018329939</v>
      </c>
    </row>
    <row r="1040" spans="1:9" ht="12.75" customHeight="1">
      <c r="A1040" s="88">
        <v>1031</v>
      </c>
      <c r="B1040" s="186" t="s">
        <v>904</v>
      </c>
      <c r="C1040" s="187" t="s">
        <v>410</v>
      </c>
      <c r="D1040" s="187" t="s">
        <v>346</v>
      </c>
      <c r="E1040" s="187" t="s">
        <v>344</v>
      </c>
      <c r="F1040" s="187" t="s">
        <v>345</v>
      </c>
      <c r="G1040" s="152">
        <v>49100</v>
      </c>
      <c r="H1040" s="153">
        <v>47600</v>
      </c>
      <c r="I1040" s="154">
        <f t="shared" si="16"/>
        <v>96.94501018329939</v>
      </c>
    </row>
    <row r="1041" spans="1:9" ht="25.5">
      <c r="A1041" s="88">
        <v>1032</v>
      </c>
      <c r="B1041" s="151" t="s">
        <v>972</v>
      </c>
      <c r="C1041" s="142" t="s">
        <v>410</v>
      </c>
      <c r="D1041" s="142" t="s">
        <v>346</v>
      </c>
      <c r="E1041" s="142" t="s">
        <v>973</v>
      </c>
      <c r="F1041" s="142" t="s">
        <v>345</v>
      </c>
      <c r="G1041" s="152">
        <v>49100</v>
      </c>
      <c r="H1041" s="153">
        <v>47600</v>
      </c>
      <c r="I1041" s="154">
        <f t="shared" si="16"/>
        <v>96.94501018329939</v>
      </c>
    </row>
    <row r="1042" spans="1:9" ht="27" customHeight="1">
      <c r="A1042" s="88">
        <v>1033</v>
      </c>
      <c r="B1042" s="151" t="s">
        <v>974</v>
      </c>
      <c r="C1042" s="142" t="s">
        <v>410</v>
      </c>
      <c r="D1042" s="142" t="s">
        <v>346</v>
      </c>
      <c r="E1042" s="142" t="s">
        <v>975</v>
      </c>
      <c r="F1042" s="142" t="s">
        <v>345</v>
      </c>
      <c r="G1042" s="152">
        <v>49100</v>
      </c>
      <c r="H1042" s="153">
        <v>47600</v>
      </c>
      <c r="I1042" s="154">
        <f t="shared" si="16"/>
        <v>96.94501018329939</v>
      </c>
    </row>
    <row r="1043" spans="1:9" ht="12.75">
      <c r="A1043" s="88">
        <v>1034</v>
      </c>
      <c r="B1043" s="151" t="s">
        <v>905</v>
      </c>
      <c r="C1043" s="142" t="s">
        <v>410</v>
      </c>
      <c r="D1043" s="142" t="s">
        <v>346</v>
      </c>
      <c r="E1043" s="142" t="s">
        <v>976</v>
      </c>
      <c r="F1043" s="142" t="s">
        <v>345</v>
      </c>
      <c r="G1043" s="152">
        <v>49100</v>
      </c>
      <c r="H1043" s="153">
        <v>47600</v>
      </c>
      <c r="I1043" s="154">
        <f t="shared" si="16"/>
        <v>96.94501018329939</v>
      </c>
    </row>
    <row r="1044" spans="1:9" ht="25.5">
      <c r="A1044" s="88">
        <v>1035</v>
      </c>
      <c r="B1044" s="151" t="s">
        <v>1073</v>
      </c>
      <c r="C1044" s="142" t="s">
        <v>410</v>
      </c>
      <c r="D1044" s="142" t="s">
        <v>346</v>
      </c>
      <c r="E1044" s="142" t="s">
        <v>976</v>
      </c>
      <c r="F1044" s="142" t="s">
        <v>269</v>
      </c>
      <c r="G1044" s="152">
        <v>1500</v>
      </c>
      <c r="H1044" s="153">
        <v>0</v>
      </c>
      <c r="I1044" s="154">
        <f t="shared" si="16"/>
        <v>0</v>
      </c>
    </row>
    <row r="1045" spans="1:9" ht="15" customHeight="1">
      <c r="A1045" s="88">
        <v>1036</v>
      </c>
      <c r="B1045" s="151" t="s">
        <v>1074</v>
      </c>
      <c r="C1045" s="142" t="s">
        <v>410</v>
      </c>
      <c r="D1045" s="142" t="s">
        <v>346</v>
      </c>
      <c r="E1045" s="142" t="s">
        <v>976</v>
      </c>
      <c r="F1045" s="142" t="s">
        <v>267</v>
      </c>
      <c r="G1045" s="152">
        <v>47600</v>
      </c>
      <c r="H1045" s="153">
        <v>47600</v>
      </c>
      <c r="I1045" s="154">
        <f t="shared" si="16"/>
        <v>100</v>
      </c>
    </row>
    <row r="1046" spans="1:9" ht="15.75" customHeight="1">
      <c r="A1046" s="88">
        <v>1037</v>
      </c>
      <c r="B1046" s="186" t="s">
        <v>142</v>
      </c>
      <c r="C1046" s="187" t="s">
        <v>410</v>
      </c>
      <c r="D1046" s="187" t="s">
        <v>293</v>
      </c>
      <c r="E1046" s="187" t="s">
        <v>344</v>
      </c>
      <c r="F1046" s="187" t="s">
        <v>345</v>
      </c>
      <c r="G1046" s="152">
        <v>732158.34</v>
      </c>
      <c r="H1046" s="153">
        <v>715442.88</v>
      </c>
      <c r="I1046" s="154">
        <f t="shared" si="16"/>
        <v>97.71696106063615</v>
      </c>
    </row>
    <row r="1047" spans="1:9" ht="12.75">
      <c r="A1047" s="88">
        <v>1038</v>
      </c>
      <c r="B1047" s="186" t="s">
        <v>926</v>
      </c>
      <c r="C1047" s="187" t="s">
        <v>410</v>
      </c>
      <c r="D1047" s="187" t="s">
        <v>261</v>
      </c>
      <c r="E1047" s="187" t="s">
        <v>344</v>
      </c>
      <c r="F1047" s="187" t="s">
        <v>345</v>
      </c>
      <c r="G1047" s="152">
        <v>732158.34</v>
      </c>
      <c r="H1047" s="153">
        <v>715442.88</v>
      </c>
      <c r="I1047" s="154">
        <f t="shared" si="16"/>
        <v>97.71696106063615</v>
      </c>
    </row>
    <row r="1048" spans="1:9" ht="27.75" customHeight="1">
      <c r="A1048" s="88">
        <v>1039</v>
      </c>
      <c r="B1048" s="151" t="s">
        <v>977</v>
      </c>
      <c r="C1048" s="142" t="s">
        <v>410</v>
      </c>
      <c r="D1048" s="142" t="s">
        <v>261</v>
      </c>
      <c r="E1048" s="142" t="s">
        <v>978</v>
      </c>
      <c r="F1048" s="142" t="s">
        <v>345</v>
      </c>
      <c r="G1048" s="152">
        <v>713000</v>
      </c>
      <c r="H1048" s="153">
        <v>696284.54</v>
      </c>
      <c r="I1048" s="154">
        <f t="shared" si="16"/>
        <v>97.6556157082749</v>
      </c>
    </row>
    <row r="1049" spans="1:9" ht="27" customHeight="1">
      <c r="A1049" s="88">
        <v>1040</v>
      </c>
      <c r="B1049" s="151" t="s">
        <v>979</v>
      </c>
      <c r="C1049" s="142" t="s">
        <v>410</v>
      </c>
      <c r="D1049" s="142" t="s">
        <v>261</v>
      </c>
      <c r="E1049" s="142" t="s">
        <v>980</v>
      </c>
      <c r="F1049" s="142" t="s">
        <v>345</v>
      </c>
      <c r="G1049" s="152">
        <v>713000</v>
      </c>
      <c r="H1049" s="153">
        <v>696284.54</v>
      </c>
      <c r="I1049" s="154">
        <f t="shared" si="16"/>
        <v>97.6556157082749</v>
      </c>
    </row>
    <row r="1050" spans="1:9" ht="12.75">
      <c r="A1050" s="88">
        <v>1041</v>
      </c>
      <c r="B1050" s="151" t="s">
        <v>937</v>
      </c>
      <c r="C1050" s="142" t="s">
        <v>410</v>
      </c>
      <c r="D1050" s="142" t="s">
        <v>261</v>
      </c>
      <c r="E1050" s="142" t="s">
        <v>981</v>
      </c>
      <c r="F1050" s="142" t="s">
        <v>345</v>
      </c>
      <c r="G1050" s="152">
        <v>389000</v>
      </c>
      <c r="H1050" s="153">
        <v>389000</v>
      </c>
      <c r="I1050" s="154">
        <f t="shared" si="16"/>
        <v>100</v>
      </c>
    </row>
    <row r="1051" spans="1:9" ht="12.75" customHeight="1">
      <c r="A1051" s="88">
        <v>1042</v>
      </c>
      <c r="B1051" s="151" t="s">
        <v>1063</v>
      </c>
      <c r="C1051" s="142" t="s">
        <v>410</v>
      </c>
      <c r="D1051" s="142" t="s">
        <v>261</v>
      </c>
      <c r="E1051" s="142" t="s">
        <v>981</v>
      </c>
      <c r="F1051" s="142" t="s">
        <v>267</v>
      </c>
      <c r="G1051" s="152">
        <v>389000</v>
      </c>
      <c r="H1051" s="153">
        <v>389000</v>
      </c>
      <c r="I1051" s="154">
        <f t="shared" si="16"/>
        <v>100</v>
      </c>
    </row>
    <row r="1052" spans="1:9" ht="15" customHeight="1">
      <c r="A1052" s="88">
        <v>1043</v>
      </c>
      <c r="B1052" s="151" t="s">
        <v>162</v>
      </c>
      <c r="C1052" s="142" t="s">
        <v>410</v>
      </c>
      <c r="D1052" s="142" t="s">
        <v>261</v>
      </c>
      <c r="E1052" s="142" t="s">
        <v>982</v>
      </c>
      <c r="F1052" s="142" t="s">
        <v>345</v>
      </c>
      <c r="G1052" s="152">
        <v>324000</v>
      </c>
      <c r="H1052" s="153">
        <v>307284.54</v>
      </c>
      <c r="I1052" s="154">
        <f t="shared" si="16"/>
        <v>94.8409074074074</v>
      </c>
    </row>
    <row r="1053" spans="1:9" ht="17.25" customHeight="1">
      <c r="A1053" s="88">
        <v>1044</v>
      </c>
      <c r="B1053" s="151" t="s">
        <v>1063</v>
      </c>
      <c r="C1053" s="142" t="s">
        <v>410</v>
      </c>
      <c r="D1053" s="142" t="s">
        <v>261</v>
      </c>
      <c r="E1053" s="142" t="s">
        <v>982</v>
      </c>
      <c r="F1053" s="142" t="s">
        <v>267</v>
      </c>
      <c r="G1053" s="152">
        <v>324000</v>
      </c>
      <c r="H1053" s="153">
        <v>307284.54</v>
      </c>
      <c r="I1053" s="154">
        <f t="shared" si="16"/>
        <v>94.8409074074074</v>
      </c>
    </row>
    <row r="1054" spans="1:9" ht="12.75" customHeight="1">
      <c r="A1054" s="88">
        <v>1045</v>
      </c>
      <c r="B1054" s="151" t="s">
        <v>1059</v>
      </c>
      <c r="C1054" s="142" t="s">
        <v>410</v>
      </c>
      <c r="D1054" s="142" t="s">
        <v>261</v>
      </c>
      <c r="E1054" s="142" t="s">
        <v>967</v>
      </c>
      <c r="F1054" s="142" t="s">
        <v>345</v>
      </c>
      <c r="G1054" s="152">
        <v>19158.34</v>
      </c>
      <c r="H1054" s="153">
        <v>19158.34</v>
      </c>
      <c r="I1054" s="154">
        <f t="shared" si="16"/>
        <v>100</v>
      </c>
    </row>
    <row r="1055" spans="1:9" ht="25.5" customHeight="1">
      <c r="A1055" s="88">
        <v>1046</v>
      </c>
      <c r="B1055" s="151" t="s">
        <v>1066</v>
      </c>
      <c r="C1055" s="142" t="s">
        <v>410</v>
      </c>
      <c r="D1055" s="142" t="s">
        <v>261</v>
      </c>
      <c r="E1055" s="142" t="s">
        <v>969</v>
      </c>
      <c r="F1055" s="142" t="s">
        <v>345</v>
      </c>
      <c r="G1055" s="152">
        <v>19158.34</v>
      </c>
      <c r="H1055" s="153">
        <v>19158.34</v>
      </c>
      <c r="I1055" s="154">
        <f t="shared" si="16"/>
        <v>100</v>
      </c>
    </row>
    <row r="1056" spans="1:9" ht="15" customHeight="1">
      <c r="A1056" s="88">
        <v>1047</v>
      </c>
      <c r="B1056" s="151" t="s">
        <v>1063</v>
      </c>
      <c r="C1056" s="142" t="s">
        <v>410</v>
      </c>
      <c r="D1056" s="142" t="s">
        <v>261</v>
      </c>
      <c r="E1056" s="142" t="s">
        <v>969</v>
      </c>
      <c r="F1056" s="142" t="s">
        <v>267</v>
      </c>
      <c r="G1056" s="152">
        <v>19158.34</v>
      </c>
      <c r="H1056" s="153">
        <v>19158.34</v>
      </c>
      <c r="I1056" s="154">
        <f t="shared" si="16"/>
        <v>100</v>
      </c>
    </row>
    <row r="1057" spans="1:9" ht="15" customHeight="1">
      <c r="A1057" s="88">
        <v>1048</v>
      </c>
      <c r="B1057" s="186" t="s">
        <v>174</v>
      </c>
      <c r="C1057" s="187" t="s">
        <v>410</v>
      </c>
      <c r="D1057" s="187" t="s">
        <v>349</v>
      </c>
      <c r="E1057" s="187" t="s">
        <v>344</v>
      </c>
      <c r="F1057" s="187" t="s">
        <v>345</v>
      </c>
      <c r="G1057" s="152">
        <v>207452.71</v>
      </c>
      <c r="H1057" s="153">
        <v>195682.83</v>
      </c>
      <c r="I1057" s="154">
        <f t="shared" si="16"/>
        <v>94.32647565799454</v>
      </c>
    </row>
    <row r="1058" spans="1:9" ht="12.75">
      <c r="A1058" s="88">
        <v>1049</v>
      </c>
      <c r="B1058" s="186" t="s">
        <v>197</v>
      </c>
      <c r="C1058" s="187" t="s">
        <v>410</v>
      </c>
      <c r="D1058" s="187" t="s">
        <v>396</v>
      </c>
      <c r="E1058" s="187" t="s">
        <v>344</v>
      </c>
      <c r="F1058" s="187" t="s">
        <v>345</v>
      </c>
      <c r="G1058" s="152">
        <v>207452.71</v>
      </c>
      <c r="H1058" s="153">
        <v>195682.83</v>
      </c>
      <c r="I1058" s="154">
        <f t="shared" si="16"/>
        <v>94.32647565799454</v>
      </c>
    </row>
    <row r="1059" spans="1:9" ht="29.25" customHeight="1">
      <c r="A1059" s="88">
        <v>1050</v>
      </c>
      <c r="B1059" s="151" t="s">
        <v>983</v>
      </c>
      <c r="C1059" s="142" t="s">
        <v>410</v>
      </c>
      <c r="D1059" s="142" t="s">
        <v>396</v>
      </c>
      <c r="E1059" s="142" t="s">
        <v>984</v>
      </c>
      <c r="F1059" s="142" t="s">
        <v>345</v>
      </c>
      <c r="G1059" s="152">
        <v>205600</v>
      </c>
      <c r="H1059" s="153">
        <v>193830.12</v>
      </c>
      <c r="I1059" s="154">
        <f t="shared" si="16"/>
        <v>94.27535019455253</v>
      </c>
    </row>
    <row r="1060" spans="1:9" ht="29.25" customHeight="1">
      <c r="A1060" s="88">
        <v>1051</v>
      </c>
      <c r="B1060" s="151" t="s">
        <v>985</v>
      </c>
      <c r="C1060" s="142" t="s">
        <v>410</v>
      </c>
      <c r="D1060" s="142" t="s">
        <v>396</v>
      </c>
      <c r="E1060" s="142" t="s">
        <v>986</v>
      </c>
      <c r="F1060" s="142" t="s">
        <v>345</v>
      </c>
      <c r="G1060" s="152">
        <v>205600</v>
      </c>
      <c r="H1060" s="153">
        <v>193830.12</v>
      </c>
      <c r="I1060" s="154">
        <f t="shared" si="16"/>
        <v>94.27535019455253</v>
      </c>
    </row>
    <row r="1061" spans="1:9" ht="25.5" customHeight="1">
      <c r="A1061" s="88">
        <v>1052</v>
      </c>
      <c r="B1061" s="151" t="s">
        <v>199</v>
      </c>
      <c r="C1061" s="142" t="s">
        <v>410</v>
      </c>
      <c r="D1061" s="142" t="s">
        <v>396</v>
      </c>
      <c r="E1061" s="142" t="s">
        <v>987</v>
      </c>
      <c r="F1061" s="142" t="s">
        <v>345</v>
      </c>
      <c r="G1061" s="152">
        <v>143600</v>
      </c>
      <c r="H1061" s="153">
        <v>131830.12</v>
      </c>
      <c r="I1061" s="154">
        <f t="shared" si="16"/>
        <v>91.80370473537604</v>
      </c>
    </row>
    <row r="1062" spans="1:9" ht="12.75" customHeight="1">
      <c r="A1062" s="88">
        <v>1053</v>
      </c>
      <c r="B1062" s="151" t="s">
        <v>1063</v>
      </c>
      <c r="C1062" s="142" t="s">
        <v>410</v>
      </c>
      <c r="D1062" s="142" t="s">
        <v>396</v>
      </c>
      <c r="E1062" s="142" t="s">
        <v>987</v>
      </c>
      <c r="F1062" s="142" t="s">
        <v>267</v>
      </c>
      <c r="G1062" s="152">
        <v>143600</v>
      </c>
      <c r="H1062" s="153">
        <v>131830.12</v>
      </c>
      <c r="I1062" s="154">
        <f t="shared" si="16"/>
        <v>91.80370473537604</v>
      </c>
    </row>
    <row r="1063" spans="1:9" ht="12.75" customHeight="1">
      <c r="A1063" s="88">
        <v>1054</v>
      </c>
      <c r="B1063" s="151" t="s">
        <v>200</v>
      </c>
      <c r="C1063" s="142" t="s">
        <v>410</v>
      </c>
      <c r="D1063" s="142" t="s">
        <v>396</v>
      </c>
      <c r="E1063" s="142" t="s">
        <v>988</v>
      </c>
      <c r="F1063" s="142" t="s">
        <v>345</v>
      </c>
      <c r="G1063" s="152">
        <v>62000</v>
      </c>
      <c r="H1063" s="153">
        <v>62000</v>
      </c>
      <c r="I1063" s="154">
        <f t="shared" si="16"/>
        <v>100</v>
      </c>
    </row>
    <row r="1064" spans="1:9" ht="18.75" customHeight="1">
      <c r="A1064" s="88">
        <v>1055</v>
      </c>
      <c r="B1064" s="151" t="s">
        <v>1063</v>
      </c>
      <c r="C1064" s="142" t="s">
        <v>410</v>
      </c>
      <c r="D1064" s="142" t="s">
        <v>396</v>
      </c>
      <c r="E1064" s="142" t="s">
        <v>988</v>
      </c>
      <c r="F1064" s="142" t="s">
        <v>267</v>
      </c>
      <c r="G1064" s="152">
        <v>62000</v>
      </c>
      <c r="H1064" s="153">
        <v>62000</v>
      </c>
      <c r="I1064" s="154">
        <f t="shared" si="16"/>
        <v>100</v>
      </c>
    </row>
    <row r="1065" spans="1:9" ht="12.75" customHeight="1">
      <c r="A1065" s="88">
        <v>1056</v>
      </c>
      <c r="B1065" s="151" t="s">
        <v>1059</v>
      </c>
      <c r="C1065" s="142" t="s">
        <v>410</v>
      </c>
      <c r="D1065" s="142" t="s">
        <v>396</v>
      </c>
      <c r="E1065" s="142" t="s">
        <v>967</v>
      </c>
      <c r="F1065" s="142" t="s">
        <v>345</v>
      </c>
      <c r="G1065" s="152">
        <v>1852.71</v>
      </c>
      <c r="H1065" s="153">
        <v>1852.71</v>
      </c>
      <c r="I1065" s="154">
        <f t="shared" si="16"/>
        <v>100</v>
      </c>
    </row>
    <row r="1066" spans="1:9" ht="28.5" customHeight="1">
      <c r="A1066" s="88">
        <v>1057</v>
      </c>
      <c r="B1066" s="151" t="s">
        <v>1066</v>
      </c>
      <c r="C1066" s="142" t="s">
        <v>410</v>
      </c>
      <c r="D1066" s="142" t="s">
        <v>396</v>
      </c>
      <c r="E1066" s="142" t="s">
        <v>969</v>
      </c>
      <c r="F1066" s="142" t="s">
        <v>345</v>
      </c>
      <c r="G1066" s="152">
        <v>1852.71</v>
      </c>
      <c r="H1066" s="153">
        <v>1852.71</v>
      </c>
      <c r="I1066" s="154">
        <f t="shared" si="16"/>
        <v>100</v>
      </c>
    </row>
    <row r="1067" spans="1:9" ht="15" customHeight="1">
      <c r="A1067" s="88">
        <v>1058</v>
      </c>
      <c r="B1067" s="151" t="s">
        <v>1063</v>
      </c>
      <c r="C1067" s="142" t="s">
        <v>410</v>
      </c>
      <c r="D1067" s="142" t="s">
        <v>396</v>
      </c>
      <c r="E1067" s="142" t="s">
        <v>969</v>
      </c>
      <c r="F1067" s="142" t="s">
        <v>267</v>
      </c>
      <c r="G1067" s="152">
        <v>1852.71</v>
      </c>
      <c r="H1067" s="153">
        <v>1852.71</v>
      </c>
      <c r="I1067" s="154">
        <f t="shared" si="16"/>
        <v>100</v>
      </c>
    </row>
    <row r="1068" spans="1:9" ht="25.5">
      <c r="A1068" s="88">
        <v>1059</v>
      </c>
      <c r="B1068" s="186" t="s">
        <v>1014</v>
      </c>
      <c r="C1068" s="187" t="s">
        <v>411</v>
      </c>
      <c r="D1068" s="187" t="s">
        <v>393</v>
      </c>
      <c r="E1068" s="187" t="s">
        <v>344</v>
      </c>
      <c r="F1068" s="187" t="s">
        <v>345</v>
      </c>
      <c r="G1068" s="152">
        <v>3706550</v>
      </c>
      <c r="H1068" s="153">
        <v>3621852.53</v>
      </c>
      <c r="I1068" s="154">
        <f t="shared" si="16"/>
        <v>97.71492439060582</v>
      </c>
    </row>
    <row r="1069" spans="1:9" ht="12.75">
      <c r="A1069" s="88">
        <v>1060</v>
      </c>
      <c r="B1069" s="186" t="s">
        <v>900</v>
      </c>
      <c r="C1069" s="187" t="s">
        <v>411</v>
      </c>
      <c r="D1069" s="187" t="s">
        <v>290</v>
      </c>
      <c r="E1069" s="187" t="s">
        <v>344</v>
      </c>
      <c r="F1069" s="187" t="s">
        <v>345</v>
      </c>
      <c r="G1069" s="152">
        <v>1282150</v>
      </c>
      <c r="H1069" s="153">
        <v>1268761.1</v>
      </c>
      <c r="I1069" s="154">
        <f t="shared" si="16"/>
        <v>98.95574620754203</v>
      </c>
    </row>
    <row r="1070" spans="1:9" ht="38.25">
      <c r="A1070" s="88">
        <v>1061</v>
      </c>
      <c r="B1070" s="186" t="s">
        <v>1068</v>
      </c>
      <c r="C1070" s="187" t="s">
        <v>411</v>
      </c>
      <c r="D1070" s="187" t="s">
        <v>394</v>
      </c>
      <c r="E1070" s="187" t="s">
        <v>344</v>
      </c>
      <c r="F1070" s="187" t="s">
        <v>345</v>
      </c>
      <c r="G1070" s="152">
        <v>1003667.98</v>
      </c>
      <c r="H1070" s="153">
        <v>990279.08</v>
      </c>
      <c r="I1070" s="154">
        <f t="shared" si="16"/>
        <v>98.66600307404447</v>
      </c>
    </row>
    <row r="1071" spans="1:9" ht="17.25" customHeight="1">
      <c r="A1071" s="88">
        <v>1062</v>
      </c>
      <c r="B1071" s="151" t="s">
        <v>1059</v>
      </c>
      <c r="C1071" s="142" t="s">
        <v>411</v>
      </c>
      <c r="D1071" s="142" t="s">
        <v>394</v>
      </c>
      <c r="E1071" s="142" t="s">
        <v>967</v>
      </c>
      <c r="F1071" s="142" t="s">
        <v>345</v>
      </c>
      <c r="G1071" s="152">
        <v>1003667.98</v>
      </c>
      <c r="H1071" s="153">
        <v>990279.08</v>
      </c>
      <c r="I1071" s="154">
        <f t="shared" si="16"/>
        <v>98.66600307404447</v>
      </c>
    </row>
    <row r="1072" spans="1:9" ht="14.25" customHeight="1">
      <c r="A1072" s="88">
        <v>1063</v>
      </c>
      <c r="B1072" s="151" t="s">
        <v>1072</v>
      </c>
      <c r="C1072" s="142" t="s">
        <v>411</v>
      </c>
      <c r="D1072" s="142" t="s">
        <v>394</v>
      </c>
      <c r="E1072" s="142" t="s">
        <v>968</v>
      </c>
      <c r="F1072" s="142" t="s">
        <v>345</v>
      </c>
      <c r="G1072" s="152">
        <v>989792.33</v>
      </c>
      <c r="H1072" s="153">
        <v>976403.43</v>
      </c>
      <c r="I1072" s="154">
        <f t="shared" si="16"/>
        <v>98.64730210629133</v>
      </c>
    </row>
    <row r="1073" spans="1:9" ht="25.5">
      <c r="A1073" s="88">
        <v>1064</v>
      </c>
      <c r="B1073" s="151" t="s">
        <v>1057</v>
      </c>
      <c r="C1073" s="142" t="s">
        <v>411</v>
      </c>
      <c r="D1073" s="142" t="s">
        <v>394</v>
      </c>
      <c r="E1073" s="142" t="s">
        <v>968</v>
      </c>
      <c r="F1073" s="142" t="s">
        <v>264</v>
      </c>
      <c r="G1073" s="152">
        <v>654741</v>
      </c>
      <c r="H1073" s="153">
        <v>654383.95</v>
      </c>
      <c r="I1073" s="154">
        <f t="shared" si="16"/>
        <v>99.94546698618232</v>
      </c>
    </row>
    <row r="1074" spans="1:9" ht="25.5">
      <c r="A1074" s="88">
        <v>1065</v>
      </c>
      <c r="B1074" s="151" t="s">
        <v>1073</v>
      </c>
      <c r="C1074" s="142" t="s">
        <v>411</v>
      </c>
      <c r="D1074" s="142" t="s">
        <v>394</v>
      </c>
      <c r="E1074" s="142" t="s">
        <v>968</v>
      </c>
      <c r="F1074" s="142" t="s">
        <v>269</v>
      </c>
      <c r="G1074" s="152">
        <v>33506.57</v>
      </c>
      <c r="H1074" s="153">
        <v>32669.46</v>
      </c>
      <c r="I1074" s="154">
        <f t="shared" si="16"/>
        <v>97.5016541532004</v>
      </c>
    </row>
    <row r="1075" spans="1:9" ht="25.5">
      <c r="A1075" s="88">
        <v>1066</v>
      </c>
      <c r="B1075" s="151" t="s">
        <v>1062</v>
      </c>
      <c r="C1075" s="142" t="s">
        <v>411</v>
      </c>
      <c r="D1075" s="142" t="s">
        <v>394</v>
      </c>
      <c r="E1075" s="142" t="s">
        <v>968</v>
      </c>
      <c r="F1075" s="142" t="s">
        <v>266</v>
      </c>
      <c r="G1075" s="152">
        <v>69707</v>
      </c>
      <c r="H1075" s="153">
        <v>68650.64</v>
      </c>
      <c r="I1075" s="154">
        <f t="shared" si="16"/>
        <v>98.48457113345862</v>
      </c>
    </row>
    <row r="1076" spans="1:9" ht="15" customHeight="1">
      <c r="A1076" s="88">
        <v>1067</v>
      </c>
      <c r="B1076" s="151" t="s">
        <v>1063</v>
      </c>
      <c r="C1076" s="142" t="s">
        <v>411</v>
      </c>
      <c r="D1076" s="142" t="s">
        <v>394</v>
      </c>
      <c r="E1076" s="142" t="s">
        <v>968</v>
      </c>
      <c r="F1076" s="142" t="s">
        <v>267</v>
      </c>
      <c r="G1076" s="152">
        <v>230337.76</v>
      </c>
      <c r="H1076" s="153">
        <v>219529.09</v>
      </c>
      <c r="I1076" s="154">
        <f t="shared" si="16"/>
        <v>95.30746934414921</v>
      </c>
    </row>
    <row r="1077" spans="1:9" ht="17.25" customHeight="1">
      <c r="A1077" s="88">
        <v>1068</v>
      </c>
      <c r="B1077" s="151" t="s">
        <v>1071</v>
      </c>
      <c r="C1077" s="142" t="s">
        <v>411</v>
      </c>
      <c r="D1077" s="142" t="s">
        <v>394</v>
      </c>
      <c r="E1077" s="142" t="s">
        <v>968</v>
      </c>
      <c r="F1077" s="142" t="s">
        <v>271</v>
      </c>
      <c r="G1077" s="152">
        <v>1500</v>
      </c>
      <c r="H1077" s="153">
        <v>1170.29</v>
      </c>
      <c r="I1077" s="154">
        <f t="shared" si="16"/>
        <v>78.01933333333334</v>
      </c>
    </row>
    <row r="1078" spans="1:9" ht="28.5" customHeight="1">
      <c r="A1078" s="88">
        <v>1069</v>
      </c>
      <c r="B1078" s="151" t="s">
        <v>1066</v>
      </c>
      <c r="C1078" s="142" t="s">
        <v>411</v>
      </c>
      <c r="D1078" s="142" t="s">
        <v>394</v>
      </c>
      <c r="E1078" s="142" t="s">
        <v>969</v>
      </c>
      <c r="F1078" s="142" t="s">
        <v>345</v>
      </c>
      <c r="G1078" s="152">
        <v>13875.65</v>
      </c>
      <c r="H1078" s="153">
        <v>13875.65</v>
      </c>
      <c r="I1078" s="154">
        <f t="shared" si="16"/>
        <v>100</v>
      </c>
    </row>
    <row r="1079" spans="1:9" ht="28.5" customHeight="1">
      <c r="A1079" s="88">
        <v>1070</v>
      </c>
      <c r="B1079" s="151" t="s">
        <v>1073</v>
      </c>
      <c r="C1079" s="142" t="s">
        <v>411</v>
      </c>
      <c r="D1079" s="142" t="s">
        <v>394</v>
      </c>
      <c r="E1079" s="142" t="s">
        <v>969</v>
      </c>
      <c r="F1079" s="142" t="s">
        <v>269</v>
      </c>
      <c r="G1079" s="152">
        <v>1170.22</v>
      </c>
      <c r="H1079" s="153">
        <v>1170.22</v>
      </c>
      <c r="I1079" s="154">
        <f t="shared" si="16"/>
        <v>100</v>
      </c>
    </row>
    <row r="1080" spans="1:9" ht="14.25" customHeight="1">
      <c r="A1080" s="88">
        <v>1071</v>
      </c>
      <c r="B1080" s="151" t="s">
        <v>1063</v>
      </c>
      <c r="C1080" s="142" t="s">
        <v>411</v>
      </c>
      <c r="D1080" s="142" t="s">
        <v>394</v>
      </c>
      <c r="E1080" s="142" t="s">
        <v>969</v>
      </c>
      <c r="F1080" s="142" t="s">
        <v>267</v>
      </c>
      <c r="G1080" s="152">
        <v>12705.43</v>
      </c>
      <c r="H1080" s="153">
        <v>12705.43</v>
      </c>
      <c r="I1080" s="154">
        <f t="shared" si="16"/>
        <v>100</v>
      </c>
    </row>
    <row r="1081" spans="1:9" ht="17.25" customHeight="1">
      <c r="A1081" s="88">
        <v>1072</v>
      </c>
      <c r="B1081" s="186" t="s">
        <v>1080</v>
      </c>
      <c r="C1081" s="187" t="s">
        <v>411</v>
      </c>
      <c r="D1081" s="187" t="s">
        <v>311</v>
      </c>
      <c r="E1081" s="187" t="s">
        <v>344</v>
      </c>
      <c r="F1081" s="187" t="s">
        <v>345</v>
      </c>
      <c r="G1081" s="152">
        <v>278482.02</v>
      </c>
      <c r="H1081" s="153">
        <v>278482.02</v>
      </c>
      <c r="I1081" s="154">
        <f t="shared" si="16"/>
        <v>100</v>
      </c>
    </row>
    <row r="1082" spans="1:9" ht="25.5" customHeight="1">
      <c r="A1082" s="88">
        <v>1073</v>
      </c>
      <c r="B1082" s="151" t="s">
        <v>997</v>
      </c>
      <c r="C1082" s="142" t="s">
        <v>411</v>
      </c>
      <c r="D1082" s="142" t="s">
        <v>311</v>
      </c>
      <c r="E1082" s="142" t="s">
        <v>998</v>
      </c>
      <c r="F1082" s="142" t="s">
        <v>345</v>
      </c>
      <c r="G1082" s="152">
        <v>9500</v>
      </c>
      <c r="H1082" s="153">
        <v>9500</v>
      </c>
      <c r="I1082" s="154">
        <f t="shared" si="16"/>
        <v>100</v>
      </c>
    </row>
    <row r="1083" spans="1:9" ht="28.5" customHeight="1">
      <c r="A1083" s="88">
        <v>1074</v>
      </c>
      <c r="B1083" s="151" t="s">
        <v>1081</v>
      </c>
      <c r="C1083" s="142" t="s">
        <v>411</v>
      </c>
      <c r="D1083" s="142" t="s">
        <v>311</v>
      </c>
      <c r="E1083" s="142" t="s">
        <v>999</v>
      </c>
      <c r="F1083" s="142" t="s">
        <v>345</v>
      </c>
      <c r="G1083" s="152">
        <v>9500</v>
      </c>
      <c r="H1083" s="153">
        <v>9500</v>
      </c>
      <c r="I1083" s="154">
        <f t="shared" si="16"/>
        <v>100</v>
      </c>
    </row>
    <row r="1084" spans="1:9" ht="15" customHeight="1">
      <c r="A1084" s="88">
        <v>1075</v>
      </c>
      <c r="B1084" s="151" t="s">
        <v>1063</v>
      </c>
      <c r="C1084" s="142" t="s">
        <v>411</v>
      </c>
      <c r="D1084" s="142" t="s">
        <v>311</v>
      </c>
      <c r="E1084" s="142" t="s">
        <v>999</v>
      </c>
      <c r="F1084" s="142" t="s">
        <v>267</v>
      </c>
      <c r="G1084" s="152">
        <v>9500</v>
      </c>
      <c r="H1084" s="153">
        <v>9500</v>
      </c>
      <c r="I1084" s="154">
        <f t="shared" si="16"/>
        <v>100</v>
      </c>
    </row>
    <row r="1085" spans="1:9" ht="15.75" customHeight="1">
      <c r="A1085" s="88">
        <v>1076</v>
      </c>
      <c r="B1085" s="151" t="s">
        <v>1059</v>
      </c>
      <c r="C1085" s="142" t="s">
        <v>411</v>
      </c>
      <c r="D1085" s="142" t="s">
        <v>311</v>
      </c>
      <c r="E1085" s="142" t="s">
        <v>967</v>
      </c>
      <c r="F1085" s="142" t="s">
        <v>345</v>
      </c>
      <c r="G1085" s="152">
        <v>268982.02</v>
      </c>
      <c r="H1085" s="153">
        <v>268982.02</v>
      </c>
      <c r="I1085" s="154">
        <f t="shared" si="16"/>
        <v>100</v>
      </c>
    </row>
    <row r="1086" spans="1:9" ht="25.5">
      <c r="A1086" s="88">
        <v>1077</v>
      </c>
      <c r="B1086" s="151" t="s">
        <v>118</v>
      </c>
      <c r="C1086" s="142" t="s">
        <v>411</v>
      </c>
      <c r="D1086" s="142" t="s">
        <v>311</v>
      </c>
      <c r="E1086" s="142" t="s">
        <v>970</v>
      </c>
      <c r="F1086" s="142" t="s">
        <v>345</v>
      </c>
      <c r="G1086" s="152">
        <v>267638</v>
      </c>
      <c r="H1086" s="153">
        <v>267638</v>
      </c>
      <c r="I1086" s="154">
        <f t="shared" si="16"/>
        <v>100</v>
      </c>
    </row>
    <row r="1087" spans="1:9" ht="29.25" customHeight="1">
      <c r="A1087" s="88">
        <v>1078</v>
      </c>
      <c r="B1087" s="151" t="s">
        <v>1062</v>
      </c>
      <c r="C1087" s="142" t="s">
        <v>411</v>
      </c>
      <c r="D1087" s="142" t="s">
        <v>311</v>
      </c>
      <c r="E1087" s="142" t="s">
        <v>970</v>
      </c>
      <c r="F1087" s="142" t="s">
        <v>266</v>
      </c>
      <c r="G1087" s="152">
        <v>2000</v>
      </c>
      <c r="H1087" s="153">
        <v>2000</v>
      </c>
      <c r="I1087" s="154">
        <f t="shared" si="16"/>
        <v>100</v>
      </c>
    </row>
    <row r="1088" spans="1:9" ht="15" customHeight="1">
      <c r="A1088" s="88">
        <v>1079</v>
      </c>
      <c r="B1088" s="151" t="s">
        <v>1063</v>
      </c>
      <c r="C1088" s="142" t="s">
        <v>411</v>
      </c>
      <c r="D1088" s="142" t="s">
        <v>311</v>
      </c>
      <c r="E1088" s="142" t="s">
        <v>970</v>
      </c>
      <c r="F1088" s="142" t="s">
        <v>267</v>
      </c>
      <c r="G1088" s="152">
        <v>265638</v>
      </c>
      <c r="H1088" s="153">
        <v>265638</v>
      </c>
      <c r="I1088" s="154">
        <f t="shared" si="16"/>
        <v>100</v>
      </c>
    </row>
    <row r="1089" spans="1:9" ht="25.5">
      <c r="A1089" s="88">
        <v>1080</v>
      </c>
      <c r="B1089" s="151" t="s">
        <v>120</v>
      </c>
      <c r="C1089" s="142" t="s">
        <v>411</v>
      </c>
      <c r="D1089" s="142" t="s">
        <v>311</v>
      </c>
      <c r="E1089" s="142" t="s">
        <v>971</v>
      </c>
      <c r="F1089" s="142" t="s">
        <v>345</v>
      </c>
      <c r="G1089" s="152">
        <v>1344.02</v>
      </c>
      <c r="H1089" s="153">
        <v>1344.02</v>
      </c>
      <c r="I1089" s="154">
        <f t="shared" si="16"/>
        <v>100</v>
      </c>
    </row>
    <row r="1090" spans="1:9" ht="25.5">
      <c r="A1090" s="88">
        <v>1081</v>
      </c>
      <c r="B1090" s="151" t="s">
        <v>1062</v>
      </c>
      <c r="C1090" s="142" t="s">
        <v>411</v>
      </c>
      <c r="D1090" s="142" t="s">
        <v>311</v>
      </c>
      <c r="E1090" s="142" t="s">
        <v>971</v>
      </c>
      <c r="F1090" s="142" t="s">
        <v>266</v>
      </c>
      <c r="G1090" s="152">
        <v>1344.02</v>
      </c>
      <c r="H1090" s="153">
        <v>1344.02</v>
      </c>
      <c r="I1090" s="154">
        <f t="shared" si="16"/>
        <v>100</v>
      </c>
    </row>
    <row r="1091" spans="1:9" ht="15" customHeight="1">
      <c r="A1091" s="88">
        <v>1082</v>
      </c>
      <c r="B1091" s="186" t="s">
        <v>124</v>
      </c>
      <c r="C1091" s="187" t="s">
        <v>411</v>
      </c>
      <c r="D1091" s="187" t="s">
        <v>292</v>
      </c>
      <c r="E1091" s="187" t="s">
        <v>344</v>
      </c>
      <c r="F1091" s="187" t="s">
        <v>345</v>
      </c>
      <c r="G1091" s="152">
        <v>9100</v>
      </c>
      <c r="H1091" s="153">
        <v>6600</v>
      </c>
      <c r="I1091" s="154">
        <f t="shared" si="16"/>
        <v>72.52747252747253</v>
      </c>
    </row>
    <row r="1092" spans="1:9" ht="12.75" customHeight="1">
      <c r="A1092" s="88">
        <v>1083</v>
      </c>
      <c r="B1092" s="186" t="s">
        <v>904</v>
      </c>
      <c r="C1092" s="187" t="s">
        <v>411</v>
      </c>
      <c r="D1092" s="187" t="s">
        <v>346</v>
      </c>
      <c r="E1092" s="187" t="s">
        <v>344</v>
      </c>
      <c r="F1092" s="187" t="s">
        <v>345</v>
      </c>
      <c r="G1092" s="152">
        <v>9100</v>
      </c>
      <c r="H1092" s="153">
        <v>6600</v>
      </c>
      <c r="I1092" s="154">
        <f t="shared" si="16"/>
        <v>72.52747252747253</v>
      </c>
    </row>
    <row r="1093" spans="1:9" ht="25.5">
      <c r="A1093" s="88">
        <v>1084</v>
      </c>
      <c r="B1093" s="151" t="s">
        <v>972</v>
      </c>
      <c r="C1093" s="142" t="s">
        <v>411</v>
      </c>
      <c r="D1093" s="142" t="s">
        <v>346</v>
      </c>
      <c r="E1093" s="142" t="s">
        <v>973</v>
      </c>
      <c r="F1093" s="142" t="s">
        <v>345</v>
      </c>
      <c r="G1093" s="152">
        <v>9100</v>
      </c>
      <c r="H1093" s="153">
        <v>6600</v>
      </c>
      <c r="I1093" s="154">
        <f t="shared" si="16"/>
        <v>72.52747252747253</v>
      </c>
    </row>
    <row r="1094" spans="1:9" ht="25.5">
      <c r="A1094" s="88">
        <v>1085</v>
      </c>
      <c r="B1094" s="151" t="s">
        <v>974</v>
      </c>
      <c r="C1094" s="142" t="s">
        <v>411</v>
      </c>
      <c r="D1094" s="142" t="s">
        <v>346</v>
      </c>
      <c r="E1094" s="142" t="s">
        <v>975</v>
      </c>
      <c r="F1094" s="142" t="s">
        <v>345</v>
      </c>
      <c r="G1094" s="152">
        <v>9100</v>
      </c>
      <c r="H1094" s="153">
        <v>6600</v>
      </c>
      <c r="I1094" s="154">
        <f t="shared" si="16"/>
        <v>72.52747252747253</v>
      </c>
    </row>
    <row r="1095" spans="1:9" ht="17.25" customHeight="1">
      <c r="A1095" s="88">
        <v>1086</v>
      </c>
      <c r="B1095" s="151" t="s">
        <v>905</v>
      </c>
      <c r="C1095" s="142" t="s">
        <v>411</v>
      </c>
      <c r="D1095" s="142" t="s">
        <v>346</v>
      </c>
      <c r="E1095" s="142" t="s">
        <v>976</v>
      </c>
      <c r="F1095" s="142" t="s">
        <v>345</v>
      </c>
      <c r="G1095" s="152">
        <v>9100</v>
      </c>
      <c r="H1095" s="153">
        <v>6600</v>
      </c>
      <c r="I1095" s="154">
        <f t="shared" si="16"/>
        <v>72.52747252747253</v>
      </c>
    </row>
    <row r="1096" spans="1:9" ht="26.25" customHeight="1">
      <c r="A1096" s="88">
        <v>1087</v>
      </c>
      <c r="B1096" s="151" t="s">
        <v>1073</v>
      </c>
      <c r="C1096" s="142" t="s">
        <v>411</v>
      </c>
      <c r="D1096" s="142" t="s">
        <v>346</v>
      </c>
      <c r="E1096" s="142" t="s">
        <v>976</v>
      </c>
      <c r="F1096" s="142" t="s">
        <v>269</v>
      </c>
      <c r="G1096" s="152">
        <v>2500</v>
      </c>
      <c r="H1096" s="153">
        <v>0</v>
      </c>
      <c r="I1096" s="154">
        <f t="shared" si="16"/>
        <v>0</v>
      </c>
    </row>
    <row r="1097" spans="1:9" ht="15.75" customHeight="1">
      <c r="A1097" s="88">
        <v>1088</v>
      </c>
      <c r="B1097" s="151" t="s">
        <v>1063</v>
      </c>
      <c r="C1097" s="142" t="s">
        <v>411</v>
      </c>
      <c r="D1097" s="142" t="s">
        <v>346</v>
      </c>
      <c r="E1097" s="142" t="s">
        <v>976</v>
      </c>
      <c r="F1097" s="142" t="s">
        <v>267</v>
      </c>
      <c r="G1097" s="152">
        <v>6600</v>
      </c>
      <c r="H1097" s="153">
        <v>6600</v>
      </c>
      <c r="I1097" s="154">
        <f t="shared" si="16"/>
        <v>100</v>
      </c>
    </row>
    <row r="1098" spans="1:9" ht="12.75">
      <c r="A1098" s="88">
        <v>1089</v>
      </c>
      <c r="B1098" s="186" t="s">
        <v>142</v>
      </c>
      <c r="C1098" s="187" t="s">
        <v>411</v>
      </c>
      <c r="D1098" s="187" t="s">
        <v>293</v>
      </c>
      <c r="E1098" s="187" t="s">
        <v>344</v>
      </c>
      <c r="F1098" s="187" t="s">
        <v>345</v>
      </c>
      <c r="G1098" s="152">
        <v>1802675</v>
      </c>
      <c r="H1098" s="153">
        <v>1762601.58</v>
      </c>
      <c r="I1098" s="154">
        <f t="shared" si="16"/>
        <v>97.77700251015851</v>
      </c>
    </row>
    <row r="1099" spans="1:9" ht="14.25" customHeight="1">
      <c r="A1099" s="88">
        <v>1090</v>
      </c>
      <c r="B1099" s="186" t="s">
        <v>151</v>
      </c>
      <c r="C1099" s="187" t="s">
        <v>411</v>
      </c>
      <c r="D1099" s="187" t="s">
        <v>261</v>
      </c>
      <c r="E1099" s="187" t="s">
        <v>344</v>
      </c>
      <c r="F1099" s="187" t="s">
        <v>345</v>
      </c>
      <c r="G1099" s="152">
        <v>1802675</v>
      </c>
      <c r="H1099" s="153">
        <v>1762601.58</v>
      </c>
      <c r="I1099" s="154">
        <f aca="true" t="shared" si="17" ref="I1099:I1162">H1099/G1099*100</f>
        <v>97.77700251015851</v>
      </c>
    </row>
    <row r="1100" spans="1:9" ht="25.5">
      <c r="A1100" s="88">
        <v>1091</v>
      </c>
      <c r="B1100" s="151" t="s">
        <v>977</v>
      </c>
      <c r="C1100" s="142" t="s">
        <v>411</v>
      </c>
      <c r="D1100" s="142" t="s">
        <v>261</v>
      </c>
      <c r="E1100" s="142" t="s">
        <v>978</v>
      </c>
      <c r="F1100" s="142" t="s">
        <v>345</v>
      </c>
      <c r="G1100" s="152">
        <v>1757160</v>
      </c>
      <c r="H1100" s="153">
        <v>1717090.47</v>
      </c>
      <c r="I1100" s="154">
        <f t="shared" si="17"/>
        <v>97.71964249129277</v>
      </c>
    </row>
    <row r="1101" spans="1:9" ht="25.5">
      <c r="A1101" s="88">
        <v>1092</v>
      </c>
      <c r="B1101" s="151" t="s">
        <v>979</v>
      </c>
      <c r="C1101" s="142" t="s">
        <v>411</v>
      </c>
      <c r="D1101" s="142" t="s">
        <v>261</v>
      </c>
      <c r="E1101" s="142" t="s">
        <v>980</v>
      </c>
      <c r="F1101" s="142" t="s">
        <v>345</v>
      </c>
      <c r="G1101" s="152">
        <v>1757160</v>
      </c>
      <c r="H1101" s="153">
        <v>1717090.47</v>
      </c>
      <c r="I1101" s="154">
        <f t="shared" si="17"/>
        <v>97.71964249129277</v>
      </c>
    </row>
    <row r="1102" spans="1:9" ht="15.75" customHeight="1">
      <c r="A1102" s="88">
        <v>1093</v>
      </c>
      <c r="B1102" s="151" t="s">
        <v>937</v>
      </c>
      <c r="C1102" s="142" t="s">
        <v>411</v>
      </c>
      <c r="D1102" s="142" t="s">
        <v>261</v>
      </c>
      <c r="E1102" s="142" t="s">
        <v>981</v>
      </c>
      <c r="F1102" s="142" t="s">
        <v>345</v>
      </c>
      <c r="G1102" s="152">
        <v>1151300</v>
      </c>
      <c r="H1102" s="153">
        <v>1151290.19</v>
      </c>
      <c r="I1102" s="154">
        <f t="shared" si="17"/>
        <v>99.9991479197429</v>
      </c>
    </row>
    <row r="1103" spans="1:9" ht="15" customHeight="1">
      <c r="A1103" s="88">
        <v>1094</v>
      </c>
      <c r="B1103" s="151" t="s">
        <v>1063</v>
      </c>
      <c r="C1103" s="142" t="s">
        <v>411</v>
      </c>
      <c r="D1103" s="142" t="s">
        <v>261</v>
      </c>
      <c r="E1103" s="142" t="s">
        <v>981</v>
      </c>
      <c r="F1103" s="142" t="s">
        <v>267</v>
      </c>
      <c r="G1103" s="152">
        <v>1151300</v>
      </c>
      <c r="H1103" s="153">
        <v>1151290.19</v>
      </c>
      <c r="I1103" s="154">
        <f t="shared" si="17"/>
        <v>99.9991479197429</v>
      </c>
    </row>
    <row r="1104" spans="1:9" ht="18" customHeight="1">
      <c r="A1104" s="88">
        <v>1095</v>
      </c>
      <c r="B1104" s="151" t="s">
        <v>162</v>
      </c>
      <c r="C1104" s="142" t="s">
        <v>411</v>
      </c>
      <c r="D1104" s="142" t="s">
        <v>261</v>
      </c>
      <c r="E1104" s="142" t="s">
        <v>982</v>
      </c>
      <c r="F1104" s="142" t="s">
        <v>345</v>
      </c>
      <c r="G1104" s="152">
        <v>605860</v>
      </c>
      <c r="H1104" s="153">
        <v>565800.28</v>
      </c>
      <c r="I1104" s="154">
        <f t="shared" si="17"/>
        <v>93.38795761397023</v>
      </c>
    </row>
    <row r="1105" spans="1:9" ht="14.25" customHeight="1">
      <c r="A1105" s="88">
        <v>1096</v>
      </c>
      <c r="B1105" s="151" t="s">
        <v>1063</v>
      </c>
      <c r="C1105" s="142" t="s">
        <v>411</v>
      </c>
      <c r="D1105" s="142" t="s">
        <v>261</v>
      </c>
      <c r="E1105" s="142" t="s">
        <v>982</v>
      </c>
      <c r="F1105" s="142" t="s">
        <v>267</v>
      </c>
      <c r="G1105" s="152">
        <v>605860</v>
      </c>
      <c r="H1105" s="153">
        <v>565800.28</v>
      </c>
      <c r="I1105" s="154">
        <f t="shared" si="17"/>
        <v>93.38795761397023</v>
      </c>
    </row>
    <row r="1106" spans="1:9" ht="12.75">
      <c r="A1106" s="88">
        <v>1097</v>
      </c>
      <c r="B1106" s="151" t="s">
        <v>1059</v>
      </c>
      <c r="C1106" s="142" t="s">
        <v>411</v>
      </c>
      <c r="D1106" s="142" t="s">
        <v>261</v>
      </c>
      <c r="E1106" s="142" t="s">
        <v>967</v>
      </c>
      <c r="F1106" s="142" t="s">
        <v>345</v>
      </c>
      <c r="G1106" s="152">
        <v>45515</v>
      </c>
      <c r="H1106" s="153">
        <v>45511.11</v>
      </c>
      <c r="I1106" s="154">
        <f t="shared" si="17"/>
        <v>99.99145336702186</v>
      </c>
    </row>
    <row r="1107" spans="1:9" ht="25.5">
      <c r="A1107" s="88">
        <v>1098</v>
      </c>
      <c r="B1107" s="151" t="s">
        <v>1066</v>
      </c>
      <c r="C1107" s="142" t="s">
        <v>411</v>
      </c>
      <c r="D1107" s="142" t="s">
        <v>261</v>
      </c>
      <c r="E1107" s="142" t="s">
        <v>969</v>
      </c>
      <c r="F1107" s="142" t="s">
        <v>345</v>
      </c>
      <c r="G1107" s="152">
        <v>45515</v>
      </c>
      <c r="H1107" s="153">
        <v>45511.11</v>
      </c>
      <c r="I1107" s="154">
        <f t="shared" si="17"/>
        <v>99.99145336702186</v>
      </c>
    </row>
    <row r="1108" spans="1:9" ht="18" customHeight="1">
      <c r="A1108" s="88">
        <v>1099</v>
      </c>
      <c r="B1108" s="151" t="s">
        <v>1063</v>
      </c>
      <c r="C1108" s="142" t="s">
        <v>411</v>
      </c>
      <c r="D1108" s="142" t="s">
        <v>261</v>
      </c>
      <c r="E1108" s="142" t="s">
        <v>969</v>
      </c>
      <c r="F1108" s="142" t="s">
        <v>267</v>
      </c>
      <c r="G1108" s="152">
        <v>45515</v>
      </c>
      <c r="H1108" s="153">
        <v>45511.11</v>
      </c>
      <c r="I1108" s="154">
        <f t="shared" si="17"/>
        <v>99.99145336702186</v>
      </c>
    </row>
    <row r="1109" spans="1:9" ht="12.75">
      <c r="A1109" s="88">
        <v>1100</v>
      </c>
      <c r="B1109" s="186" t="s">
        <v>174</v>
      </c>
      <c r="C1109" s="187" t="s">
        <v>411</v>
      </c>
      <c r="D1109" s="187" t="s">
        <v>349</v>
      </c>
      <c r="E1109" s="187" t="s">
        <v>344</v>
      </c>
      <c r="F1109" s="187" t="s">
        <v>345</v>
      </c>
      <c r="G1109" s="152">
        <v>577625</v>
      </c>
      <c r="H1109" s="153">
        <v>548889.85</v>
      </c>
      <c r="I1109" s="154">
        <f t="shared" si="17"/>
        <v>95.02529322657432</v>
      </c>
    </row>
    <row r="1110" spans="1:9" ht="12.75">
      <c r="A1110" s="88">
        <v>1101</v>
      </c>
      <c r="B1110" s="186" t="s">
        <v>197</v>
      </c>
      <c r="C1110" s="187" t="s">
        <v>411</v>
      </c>
      <c r="D1110" s="187" t="s">
        <v>396</v>
      </c>
      <c r="E1110" s="187" t="s">
        <v>344</v>
      </c>
      <c r="F1110" s="187" t="s">
        <v>345</v>
      </c>
      <c r="G1110" s="152">
        <v>577625</v>
      </c>
      <c r="H1110" s="153">
        <v>548889.85</v>
      </c>
      <c r="I1110" s="154">
        <f t="shared" si="17"/>
        <v>95.02529322657432</v>
      </c>
    </row>
    <row r="1111" spans="1:9" ht="30" customHeight="1">
      <c r="A1111" s="88">
        <v>1102</v>
      </c>
      <c r="B1111" s="151" t="s">
        <v>983</v>
      </c>
      <c r="C1111" s="142" t="s">
        <v>411</v>
      </c>
      <c r="D1111" s="142" t="s">
        <v>396</v>
      </c>
      <c r="E1111" s="142" t="s">
        <v>984</v>
      </c>
      <c r="F1111" s="142" t="s">
        <v>345</v>
      </c>
      <c r="G1111" s="152">
        <v>566000</v>
      </c>
      <c r="H1111" s="153">
        <v>537265.7</v>
      </c>
      <c r="I1111" s="154">
        <f t="shared" si="17"/>
        <v>94.92326855123675</v>
      </c>
    </row>
    <row r="1112" spans="1:9" ht="25.5" customHeight="1">
      <c r="A1112" s="88">
        <v>1103</v>
      </c>
      <c r="B1112" s="151" t="s">
        <v>985</v>
      </c>
      <c r="C1112" s="142" t="s">
        <v>411</v>
      </c>
      <c r="D1112" s="142" t="s">
        <v>396</v>
      </c>
      <c r="E1112" s="142" t="s">
        <v>986</v>
      </c>
      <c r="F1112" s="142" t="s">
        <v>345</v>
      </c>
      <c r="G1112" s="152">
        <v>566000</v>
      </c>
      <c r="H1112" s="153">
        <v>537265.7</v>
      </c>
      <c r="I1112" s="154">
        <f t="shared" si="17"/>
        <v>94.92326855123675</v>
      </c>
    </row>
    <row r="1113" spans="1:9" ht="27" customHeight="1">
      <c r="A1113" s="88">
        <v>1104</v>
      </c>
      <c r="B1113" s="151" t="s">
        <v>199</v>
      </c>
      <c r="C1113" s="142" t="s">
        <v>411</v>
      </c>
      <c r="D1113" s="142" t="s">
        <v>396</v>
      </c>
      <c r="E1113" s="142" t="s">
        <v>987</v>
      </c>
      <c r="F1113" s="142" t="s">
        <v>345</v>
      </c>
      <c r="G1113" s="152">
        <v>150000</v>
      </c>
      <c r="H1113" s="153">
        <v>126316.8</v>
      </c>
      <c r="I1113" s="154">
        <f t="shared" si="17"/>
        <v>84.21119999999999</v>
      </c>
    </row>
    <row r="1114" spans="1:9" ht="18" customHeight="1">
      <c r="A1114" s="88">
        <v>1105</v>
      </c>
      <c r="B1114" s="151" t="s">
        <v>1063</v>
      </c>
      <c r="C1114" s="142" t="s">
        <v>411</v>
      </c>
      <c r="D1114" s="142" t="s">
        <v>396</v>
      </c>
      <c r="E1114" s="142" t="s">
        <v>987</v>
      </c>
      <c r="F1114" s="142" t="s">
        <v>267</v>
      </c>
      <c r="G1114" s="152">
        <v>150000</v>
      </c>
      <c r="H1114" s="153">
        <v>126316.8</v>
      </c>
      <c r="I1114" s="154">
        <f t="shared" si="17"/>
        <v>84.21119999999999</v>
      </c>
    </row>
    <row r="1115" spans="1:9" ht="12.75">
      <c r="A1115" s="88">
        <v>1106</v>
      </c>
      <c r="B1115" s="151" t="s">
        <v>200</v>
      </c>
      <c r="C1115" s="142" t="s">
        <v>411</v>
      </c>
      <c r="D1115" s="142" t="s">
        <v>396</v>
      </c>
      <c r="E1115" s="142" t="s">
        <v>988</v>
      </c>
      <c r="F1115" s="142" t="s">
        <v>345</v>
      </c>
      <c r="G1115" s="152">
        <v>116000</v>
      </c>
      <c r="H1115" s="153">
        <v>111000</v>
      </c>
      <c r="I1115" s="154">
        <f t="shared" si="17"/>
        <v>95.6896551724138</v>
      </c>
    </row>
    <row r="1116" spans="1:9" ht="16.5" customHeight="1">
      <c r="A1116" s="88">
        <v>1107</v>
      </c>
      <c r="B1116" s="151" t="s">
        <v>1063</v>
      </c>
      <c r="C1116" s="142" t="s">
        <v>411</v>
      </c>
      <c r="D1116" s="142" t="s">
        <v>396</v>
      </c>
      <c r="E1116" s="142" t="s">
        <v>988</v>
      </c>
      <c r="F1116" s="142" t="s">
        <v>267</v>
      </c>
      <c r="G1116" s="152">
        <v>116000</v>
      </c>
      <c r="H1116" s="153">
        <v>111000</v>
      </c>
      <c r="I1116" s="154">
        <f t="shared" si="17"/>
        <v>95.6896551724138</v>
      </c>
    </row>
    <row r="1117" spans="1:9" ht="26.25" customHeight="1">
      <c r="A1117" s="88">
        <v>1108</v>
      </c>
      <c r="B1117" s="151" t="s">
        <v>657</v>
      </c>
      <c r="C1117" s="142" t="s">
        <v>411</v>
      </c>
      <c r="D1117" s="142" t="s">
        <v>396</v>
      </c>
      <c r="E1117" s="142" t="s">
        <v>989</v>
      </c>
      <c r="F1117" s="142" t="s">
        <v>345</v>
      </c>
      <c r="G1117" s="152">
        <v>300000</v>
      </c>
      <c r="H1117" s="153">
        <v>299948.9</v>
      </c>
      <c r="I1117" s="154">
        <f t="shared" si="17"/>
        <v>99.98296666666667</v>
      </c>
    </row>
    <row r="1118" spans="1:9" ht="25.5" customHeight="1">
      <c r="A1118" s="88">
        <v>1109</v>
      </c>
      <c r="B1118" s="151" t="s">
        <v>188</v>
      </c>
      <c r="C1118" s="142" t="s">
        <v>411</v>
      </c>
      <c r="D1118" s="142" t="s">
        <v>396</v>
      </c>
      <c r="E1118" s="142" t="s">
        <v>989</v>
      </c>
      <c r="F1118" s="142" t="s">
        <v>990</v>
      </c>
      <c r="G1118" s="152">
        <v>300000</v>
      </c>
      <c r="H1118" s="153">
        <v>299948.9</v>
      </c>
      <c r="I1118" s="154">
        <f t="shared" si="17"/>
        <v>99.98296666666667</v>
      </c>
    </row>
    <row r="1119" spans="1:9" ht="12.75" customHeight="1">
      <c r="A1119" s="88">
        <v>1110</v>
      </c>
      <c r="B1119" s="151" t="s">
        <v>1059</v>
      </c>
      <c r="C1119" s="142" t="s">
        <v>411</v>
      </c>
      <c r="D1119" s="142" t="s">
        <v>396</v>
      </c>
      <c r="E1119" s="142" t="s">
        <v>967</v>
      </c>
      <c r="F1119" s="142" t="s">
        <v>345</v>
      </c>
      <c r="G1119" s="152">
        <v>11625</v>
      </c>
      <c r="H1119" s="153">
        <v>11624.15</v>
      </c>
      <c r="I1119" s="154">
        <f t="shared" si="17"/>
        <v>99.992688172043</v>
      </c>
    </row>
    <row r="1120" spans="1:9" ht="25.5" customHeight="1">
      <c r="A1120" s="88">
        <v>1111</v>
      </c>
      <c r="B1120" s="151" t="s">
        <v>1066</v>
      </c>
      <c r="C1120" s="142" t="s">
        <v>411</v>
      </c>
      <c r="D1120" s="142" t="s">
        <v>396</v>
      </c>
      <c r="E1120" s="142" t="s">
        <v>969</v>
      </c>
      <c r="F1120" s="142" t="s">
        <v>345</v>
      </c>
      <c r="G1120" s="152">
        <v>11625</v>
      </c>
      <c r="H1120" s="153">
        <v>11624.15</v>
      </c>
      <c r="I1120" s="154">
        <f t="shared" si="17"/>
        <v>99.992688172043</v>
      </c>
    </row>
    <row r="1121" spans="1:9" ht="17.25" customHeight="1">
      <c r="A1121" s="88">
        <v>1112</v>
      </c>
      <c r="B1121" s="151" t="s">
        <v>1063</v>
      </c>
      <c r="C1121" s="142" t="s">
        <v>411</v>
      </c>
      <c r="D1121" s="142" t="s">
        <v>396</v>
      </c>
      <c r="E1121" s="142" t="s">
        <v>969</v>
      </c>
      <c r="F1121" s="142" t="s">
        <v>267</v>
      </c>
      <c r="G1121" s="152">
        <v>11625</v>
      </c>
      <c r="H1121" s="153">
        <v>11624.15</v>
      </c>
      <c r="I1121" s="154">
        <f t="shared" si="17"/>
        <v>99.992688172043</v>
      </c>
    </row>
    <row r="1122" spans="1:9" ht="12.75">
      <c r="A1122" s="88">
        <v>1113</v>
      </c>
      <c r="B1122" s="186" t="s">
        <v>872</v>
      </c>
      <c r="C1122" s="187" t="s">
        <v>411</v>
      </c>
      <c r="D1122" s="187" t="s">
        <v>352</v>
      </c>
      <c r="E1122" s="187" t="s">
        <v>344</v>
      </c>
      <c r="F1122" s="187" t="s">
        <v>345</v>
      </c>
      <c r="G1122" s="152">
        <v>35000</v>
      </c>
      <c r="H1122" s="153">
        <v>35000</v>
      </c>
      <c r="I1122" s="154">
        <f t="shared" si="17"/>
        <v>100</v>
      </c>
    </row>
    <row r="1123" spans="1:9" ht="12.75">
      <c r="A1123" s="88">
        <v>1114</v>
      </c>
      <c r="B1123" s="186" t="s">
        <v>876</v>
      </c>
      <c r="C1123" s="187" t="s">
        <v>411</v>
      </c>
      <c r="D1123" s="187" t="s">
        <v>414</v>
      </c>
      <c r="E1123" s="187" t="s">
        <v>344</v>
      </c>
      <c r="F1123" s="187" t="s">
        <v>345</v>
      </c>
      <c r="G1123" s="152">
        <v>35000</v>
      </c>
      <c r="H1123" s="153">
        <v>35000</v>
      </c>
      <c r="I1123" s="154">
        <f t="shared" si="17"/>
        <v>100</v>
      </c>
    </row>
    <row r="1124" spans="1:9" ht="12.75">
      <c r="A1124" s="88">
        <v>1115</v>
      </c>
      <c r="B1124" s="151" t="s">
        <v>1059</v>
      </c>
      <c r="C1124" s="142" t="s">
        <v>411</v>
      </c>
      <c r="D1124" s="142" t="s">
        <v>414</v>
      </c>
      <c r="E1124" s="142" t="s">
        <v>967</v>
      </c>
      <c r="F1124" s="142" t="s">
        <v>345</v>
      </c>
      <c r="G1124" s="152">
        <v>35000</v>
      </c>
      <c r="H1124" s="153">
        <v>35000</v>
      </c>
      <c r="I1124" s="154">
        <f t="shared" si="17"/>
        <v>100</v>
      </c>
    </row>
    <row r="1125" spans="1:9" ht="12.75">
      <c r="A1125" s="88">
        <v>1116</v>
      </c>
      <c r="B1125" s="151" t="s">
        <v>1078</v>
      </c>
      <c r="C1125" s="142" t="s">
        <v>411</v>
      </c>
      <c r="D1125" s="142" t="s">
        <v>414</v>
      </c>
      <c r="E1125" s="142" t="s">
        <v>996</v>
      </c>
      <c r="F1125" s="142" t="s">
        <v>345</v>
      </c>
      <c r="G1125" s="152">
        <v>35000</v>
      </c>
      <c r="H1125" s="153">
        <v>35000</v>
      </c>
      <c r="I1125" s="154">
        <f t="shared" si="17"/>
        <v>100</v>
      </c>
    </row>
    <row r="1126" spans="1:9" ht="25.5" customHeight="1">
      <c r="A1126" s="88">
        <v>1117</v>
      </c>
      <c r="B1126" s="151" t="s">
        <v>117</v>
      </c>
      <c r="C1126" s="142" t="s">
        <v>411</v>
      </c>
      <c r="D1126" s="142" t="s">
        <v>414</v>
      </c>
      <c r="E1126" s="142" t="s">
        <v>996</v>
      </c>
      <c r="F1126" s="142" t="s">
        <v>268</v>
      </c>
      <c r="G1126" s="152">
        <v>35000</v>
      </c>
      <c r="H1126" s="153">
        <v>35000</v>
      </c>
      <c r="I1126" s="154">
        <f t="shared" si="17"/>
        <v>100</v>
      </c>
    </row>
    <row r="1127" spans="1:9" ht="12.75">
      <c r="A1127" s="88">
        <v>1118</v>
      </c>
      <c r="B1127" s="186" t="s">
        <v>942</v>
      </c>
      <c r="C1127" s="187" t="s">
        <v>752</v>
      </c>
      <c r="D1127" s="187" t="s">
        <v>393</v>
      </c>
      <c r="E1127" s="187" t="s">
        <v>344</v>
      </c>
      <c r="F1127" s="187" t="s">
        <v>345</v>
      </c>
      <c r="G1127" s="152">
        <v>424216563.07</v>
      </c>
      <c r="H1127" s="153">
        <v>379256000.04</v>
      </c>
      <c r="I1127" s="154">
        <f t="shared" si="17"/>
        <v>89.40150693206644</v>
      </c>
    </row>
    <row r="1128" spans="1:9" ht="12.75">
      <c r="A1128" s="88">
        <v>1119</v>
      </c>
      <c r="B1128" s="186" t="s">
        <v>900</v>
      </c>
      <c r="C1128" s="187" t="s">
        <v>752</v>
      </c>
      <c r="D1128" s="187" t="s">
        <v>290</v>
      </c>
      <c r="E1128" s="187" t="s">
        <v>344</v>
      </c>
      <c r="F1128" s="187" t="s">
        <v>345</v>
      </c>
      <c r="G1128" s="152">
        <v>41095640.58</v>
      </c>
      <c r="H1128" s="153">
        <v>40179728.06</v>
      </c>
      <c r="I1128" s="154">
        <f t="shared" si="17"/>
        <v>97.77126598570229</v>
      </c>
    </row>
    <row r="1129" spans="1:9" ht="25.5">
      <c r="A1129" s="88">
        <v>1120</v>
      </c>
      <c r="B1129" s="186" t="s">
        <v>943</v>
      </c>
      <c r="C1129" s="187" t="s">
        <v>752</v>
      </c>
      <c r="D1129" s="187" t="s">
        <v>412</v>
      </c>
      <c r="E1129" s="187" t="s">
        <v>344</v>
      </c>
      <c r="F1129" s="187" t="s">
        <v>345</v>
      </c>
      <c r="G1129" s="152">
        <v>1196881.16</v>
      </c>
      <c r="H1129" s="153">
        <v>1196881.16</v>
      </c>
      <c r="I1129" s="154">
        <f t="shared" si="17"/>
        <v>100</v>
      </c>
    </row>
    <row r="1130" spans="1:9" ht="14.25" customHeight="1">
      <c r="A1130" s="88">
        <v>1121</v>
      </c>
      <c r="B1130" s="151" t="s">
        <v>1059</v>
      </c>
      <c r="C1130" s="142" t="s">
        <v>752</v>
      </c>
      <c r="D1130" s="142" t="s">
        <v>412</v>
      </c>
      <c r="E1130" s="142" t="s">
        <v>967</v>
      </c>
      <c r="F1130" s="142" t="s">
        <v>345</v>
      </c>
      <c r="G1130" s="152">
        <v>1196881.16</v>
      </c>
      <c r="H1130" s="153">
        <v>1196881.16</v>
      </c>
      <c r="I1130" s="154">
        <f t="shared" si="17"/>
        <v>100</v>
      </c>
    </row>
    <row r="1131" spans="1:9" ht="12.75">
      <c r="A1131" s="88">
        <v>1122</v>
      </c>
      <c r="B1131" s="151" t="s">
        <v>1056</v>
      </c>
      <c r="C1131" s="142" t="s">
        <v>752</v>
      </c>
      <c r="D1131" s="142" t="s">
        <v>412</v>
      </c>
      <c r="E1131" s="142" t="s">
        <v>995</v>
      </c>
      <c r="F1131" s="142" t="s">
        <v>345</v>
      </c>
      <c r="G1131" s="152">
        <v>1196881.16</v>
      </c>
      <c r="H1131" s="153">
        <v>1196881.16</v>
      </c>
      <c r="I1131" s="154">
        <f t="shared" si="17"/>
        <v>100</v>
      </c>
    </row>
    <row r="1132" spans="1:9" ht="25.5">
      <c r="A1132" s="88">
        <v>1123</v>
      </c>
      <c r="B1132" s="151" t="s">
        <v>1057</v>
      </c>
      <c r="C1132" s="142" t="s">
        <v>752</v>
      </c>
      <c r="D1132" s="142" t="s">
        <v>412</v>
      </c>
      <c r="E1132" s="142" t="s">
        <v>995</v>
      </c>
      <c r="F1132" s="142" t="s">
        <v>264</v>
      </c>
      <c r="G1132" s="152">
        <v>1196881.16</v>
      </c>
      <c r="H1132" s="153">
        <v>1196881.16</v>
      </c>
      <c r="I1132" s="154">
        <f t="shared" si="17"/>
        <v>100</v>
      </c>
    </row>
    <row r="1133" spans="1:9" ht="38.25">
      <c r="A1133" s="88">
        <v>1124</v>
      </c>
      <c r="B1133" s="186" t="s">
        <v>1068</v>
      </c>
      <c r="C1133" s="187" t="s">
        <v>752</v>
      </c>
      <c r="D1133" s="187" t="s">
        <v>394</v>
      </c>
      <c r="E1133" s="187" t="s">
        <v>344</v>
      </c>
      <c r="F1133" s="187" t="s">
        <v>345</v>
      </c>
      <c r="G1133" s="152">
        <v>21816468.96</v>
      </c>
      <c r="H1133" s="153">
        <v>21232962.34</v>
      </c>
      <c r="I1133" s="154">
        <f t="shared" si="17"/>
        <v>97.3253846849834</v>
      </c>
    </row>
    <row r="1134" spans="1:9" ht="12.75">
      <c r="A1134" s="88">
        <v>1125</v>
      </c>
      <c r="B1134" s="151" t="s">
        <v>1059</v>
      </c>
      <c r="C1134" s="142" t="s">
        <v>752</v>
      </c>
      <c r="D1134" s="142" t="s">
        <v>394</v>
      </c>
      <c r="E1134" s="142" t="s">
        <v>967</v>
      </c>
      <c r="F1134" s="142" t="s">
        <v>345</v>
      </c>
      <c r="G1134" s="152">
        <v>21816468.96</v>
      </c>
      <c r="H1134" s="153">
        <v>21232962.34</v>
      </c>
      <c r="I1134" s="154">
        <f t="shared" si="17"/>
        <v>97.3253846849834</v>
      </c>
    </row>
    <row r="1135" spans="1:9" ht="12.75">
      <c r="A1135" s="88">
        <v>1126</v>
      </c>
      <c r="B1135" s="151" t="s">
        <v>1056</v>
      </c>
      <c r="C1135" s="142" t="s">
        <v>752</v>
      </c>
      <c r="D1135" s="142" t="s">
        <v>394</v>
      </c>
      <c r="E1135" s="142" t="s">
        <v>995</v>
      </c>
      <c r="F1135" s="142" t="s">
        <v>345</v>
      </c>
      <c r="G1135" s="152">
        <v>21603993.25</v>
      </c>
      <c r="H1135" s="153">
        <v>21020486.63</v>
      </c>
      <c r="I1135" s="154">
        <f t="shared" si="17"/>
        <v>97.29907978933477</v>
      </c>
    </row>
    <row r="1136" spans="1:9" ht="25.5">
      <c r="A1136" s="88">
        <v>1127</v>
      </c>
      <c r="B1136" s="151" t="s">
        <v>1057</v>
      </c>
      <c r="C1136" s="142" t="s">
        <v>752</v>
      </c>
      <c r="D1136" s="142" t="s">
        <v>394</v>
      </c>
      <c r="E1136" s="142" t="s">
        <v>995</v>
      </c>
      <c r="F1136" s="142" t="s">
        <v>264</v>
      </c>
      <c r="G1136" s="152">
        <v>18028881</v>
      </c>
      <c r="H1136" s="153">
        <v>17843711.6</v>
      </c>
      <c r="I1136" s="154">
        <f t="shared" si="17"/>
        <v>98.97292904645609</v>
      </c>
    </row>
    <row r="1137" spans="1:9" ht="27.75" customHeight="1">
      <c r="A1137" s="88">
        <v>1128</v>
      </c>
      <c r="B1137" s="151" t="s">
        <v>1069</v>
      </c>
      <c r="C1137" s="142" t="s">
        <v>752</v>
      </c>
      <c r="D1137" s="142" t="s">
        <v>394</v>
      </c>
      <c r="E1137" s="142" t="s">
        <v>995</v>
      </c>
      <c r="F1137" s="142" t="s">
        <v>265</v>
      </c>
      <c r="G1137" s="152">
        <v>5000</v>
      </c>
      <c r="H1137" s="153">
        <v>3500</v>
      </c>
      <c r="I1137" s="154">
        <f t="shared" si="17"/>
        <v>70</v>
      </c>
    </row>
    <row r="1138" spans="1:9" ht="25.5">
      <c r="A1138" s="88">
        <v>1129</v>
      </c>
      <c r="B1138" s="151" t="s">
        <v>1062</v>
      </c>
      <c r="C1138" s="142" t="s">
        <v>752</v>
      </c>
      <c r="D1138" s="142" t="s">
        <v>394</v>
      </c>
      <c r="E1138" s="142" t="s">
        <v>995</v>
      </c>
      <c r="F1138" s="142" t="s">
        <v>266</v>
      </c>
      <c r="G1138" s="152">
        <v>976282.34</v>
      </c>
      <c r="H1138" s="153">
        <v>931930.02</v>
      </c>
      <c r="I1138" s="154">
        <f t="shared" si="17"/>
        <v>95.45701912420131</v>
      </c>
    </row>
    <row r="1139" spans="1:9" ht="14.25" customHeight="1">
      <c r="A1139" s="88">
        <v>1130</v>
      </c>
      <c r="B1139" s="151" t="s">
        <v>1063</v>
      </c>
      <c r="C1139" s="142" t="s">
        <v>752</v>
      </c>
      <c r="D1139" s="142" t="s">
        <v>394</v>
      </c>
      <c r="E1139" s="142" t="s">
        <v>995</v>
      </c>
      <c r="F1139" s="142" t="s">
        <v>267</v>
      </c>
      <c r="G1139" s="152">
        <v>2439515.91</v>
      </c>
      <c r="H1139" s="153">
        <v>2087623.5</v>
      </c>
      <c r="I1139" s="154">
        <f t="shared" si="17"/>
        <v>85.57531809661369</v>
      </c>
    </row>
    <row r="1140" spans="1:9" ht="12.75" customHeight="1">
      <c r="A1140" s="88">
        <v>1131</v>
      </c>
      <c r="B1140" s="151" t="s">
        <v>944</v>
      </c>
      <c r="C1140" s="142" t="s">
        <v>752</v>
      </c>
      <c r="D1140" s="142" t="s">
        <v>394</v>
      </c>
      <c r="E1140" s="142" t="s">
        <v>995</v>
      </c>
      <c r="F1140" s="142" t="s">
        <v>270</v>
      </c>
      <c r="G1140" s="152">
        <v>89314</v>
      </c>
      <c r="H1140" s="153">
        <v>89314</v>
      </c>
      <c r="I1140" s="154">
        <f t="shared" si="17"/>
        <v>100</v>
      </c>
    </row>
    <row r="1141" spans="1:9" ht="12.75" customHeight="1">
      <c r="A1141" s="88">
        <v>1132</v>
      </c>
      <c r="B1141" s="151" t="s">
        <v>930</v>
      </c>
      <c r="C1141" s="142" t="s">
        <v>752</v>
      </c>
      <c r="D1141" s="142" t="s">
        <v>394</v>
      </c>
      <c r="E1141" s="142" t="s">
        <v>995</v>
      </c>
      <c r="F1141" s="142" t="s">
        <v>271</v>
      </c>
      <c r="G1141" s="152">
        <v>65000</v>
      </c>
      <c r="H1141" s="153">
        <v>64407.51</v>
      </c>
      <c r="I1141" s="154">
        <f t="shared" si="17"/>
        <v>99.08847692307693</v>
      </c>
    </row>
    <row r="1142" spans="1:9" ht="28.5" customHeight="1">
      <c r="A1142" s="88">
        <v>1133</v>
      </c>
      <c r="B1142" s="151" t="s">
        <v>1066</v>
      </c>
      <c r="C1142" s="142" t="s">
        <v>752</v>
      </c>
      <c r="D1142" s="142" t="s">
        <v>394</v>
      </c>
      <c r="E1142" s="142" t="s">
        <v>969</v>
      </c>
      <c r="F1142" s="142" t="s">
        <v>345</v>
      </c>
      <c r="G1142" s="152">
        <v>212475.71</v>
      </c>
      <c r="H1142" s="153">
        <v>212475.71</v>
      </c>
      <c r="I1142" s="154">
        <f t="shared" si="17"/>
        <v>100</v>
      </c>
    </row>
    <row r="1143" spans="1:9" ht="25.5">
      <c r="A1143" s="88">
        <v>1134</v>
      </c>
      <c r="B1143" s="151" t="s">
        <v>1062</v>
      </c>
      <c r="C1143" s="142" t="s">
        <v>752</v>
      </c>
      <c r="D1143" s="142" t="s">
        <v>394</v>
      </c>
      <c r="E1143" s="142" t="s">
        <v>969</v>
      </c>
      <c r="F1143" s="142" t="s">
        <v>266</v>
      </c>
      <c r="G1143" s="152">
        <v>24630.37</v>
      </c>
      <c r="H1143" s="153">
        <v>24630.37</v>
      </c>
      <c r="I1143" s="154">
        <f t="shared" si="17"/>
        <v>100</v>
      </c>
    </row>
    <row r="1144" spans="1:9" ht="14.25" customHeight="1">
      <c r="A1144" s="88">
        <v>1135</v>
      </c>
      <c r="B1144" s="151" t="s">
        <v>1063</v>
      </c>
      <c r="C1144" s="142" t="s">
        <v>752</v>
      </c>
      <c r="D1144" s="142" t="s">
        <v>394</v>
      </c>
      <c r="E1144" s="142" t="s">
        <v>969</v>
      </c>
      <c r="F1144" s="142" t="s">
        <v>267</v>
      </c>
      <c r="G1144" s="152">
        <v>187845.34</v>
      </c>
      <c r="H1144" s="153">
        <v>187845.34</v>
      </c>
      <c r="I1144" s="154">
        <f t="shared" si="17"/>
        <v>100</v>
      </c>
    </row>
    <row r="1145" spans="1:9" ht="12.75">
      <c r="A1145" s="88">
        <v>1136</v>
      </c>
      <c r="B1145" s="186" t="s">
        <v>1077</v>
      </c>
      <c r="C1145" s="187" t="s">
        <v>752</v>
      </c>
      <c r="D1145" s="187" t="s">
        <v>283</v>
      </c>
      <c r="E1145" s="187" t="s">
        <v>344</v>
      </c>
      <c r="F1145" s="187" t="s">
        <v>345</v>
      </c>
      <c r="G1145" s="152">
        <v>25000</v>
      </c>
      <c r="H1145" s="153">
        <v>0</v>
      </c>
      <c r="I1145" s="154">
        <f t="shared" si="17"/>
        <v>0</v>
      </c>
    </row>
    <row r="1146" spans="1:9" ht="12.75">
      <c r="A1146" s="88">
        <v>1137</v>
      </c>
      <c r="B1146" s="151" t="s">
        <v>1059</v>
      </c>
      <c r="C1146" s="142" t="s">
        <v>752</v>
      </c>
      <c r="D1146" s="142" t="s">
        <v>283</v>
      </c>
      <c r="E1146" s="142" t="s">
        <v>967</v>
      </c>
      <c r="F1146" s="142" t="s">
        <v>345</v>
      </c>
      <c r="G1146" s="152">
        <v>25000</v>
      </c>
      <c r="H1146" s="153">
        <v>0</v>
      </c>
      <c r="I1146" s="154">
        <f t="shared" si="17"/>
        <v>0</v>
      </c>
    </row>
    <row r="1147" spans="1:9" ht="12.75" customHeight="1">
      <c r="A1147" s="88">
        <v>1138</v>
      </c>
      <c r="B1147" s="151" t="s">
        <v>1078</v>
      </c>
      <c r="C1147" s="142" t="s">
        <v>752</v>
      </c>
      <c r="D1147" s="142" t="s">
        <v>283</v>
      </c>
      <c r="E1147" s="142" t="s">
        <v>996</v>
      </c>
      <c r="F1147" s="142" t="s">
        <v>345</v>
      </c>
      <c r="G1147" s="152">
        <v>25000</v>
      </c>
      <c r="H1147" s="153">
        <v>0</v>
      </c>
      <c r="I1147" s="154">
        <f t="shared" si="17"/>
        <v>0</v>
      </c>
    </row>
    <row r="1148" spans="1:9" ht="12.75">
      <c r="A1148" s="88">
        <v>1139</v>
      </c>
      <c r="B1148" s="151" t="s">
        <v>1079</v>
      </c>
      <c r="C1148" s="142" t="s">
        <v>752</v>
      </c>
      <c r="D1148" s="142" t="s">
        <v>283</v>
      </c>
      <c r="E1148" s="142" t="s">
        <v>996</v>
      </c>
      <c r="F1148" s="142" t="s">
        <v>272</v>
      </c>
      <c r="G1148" s="152">
        <v>25000</v>
      </c>
      <c r="H1148" s="153">
        <v>0</v>
      </c>
      <c r="I1148" s="154">
        <f t="shared" si="17"/>
        <v>0</v>
      </c>
    </row>
    <row r="1149" spans="1:9" ht="18" customHeight="1">
      <c r="A1149" s="88">
        <v>1140</v>
      </c>
      <c r="B1149" s="186" t="s">
        <v>1080</v>
      </c>
      <c r="C1149" s="187" t="s">
        <v>752</v>
      </c>
      <c r="D1149" s="187" t="s">
        <v>311</v>
      </c>
      <c r="E1149" s="187" t="s">
        <v>344</v>
      </c>
      <c r="F1149" s="187" t="s">
        <v>345</v>
      </c>
      <c r="G1149" s="152">
        <v>18057290.46</v>
      </c>
      <c r="H1149" s="153">
        <v>17749884.56</v>
      </c>
      <c r="I1149" s="154">
        <f t="shared" si="17"/>
        <v>98.29760782393706</v>
      </c>
    </row>
    <row r="1150" spans="1:9" ht="25.5" customHeight="1">
      <c r="A1150" s="88">
        <v>1141</v>
      </c>
      <c r="B1150" s="151" t="s">
        <v>997</v>
      </c>
      <c r="C1150" s="142" t="s">
        <v>752</v>
      </c>
      <c r="D1150" s="142" t="s">
        <v>311</v>
      </c>
      <c r="E1150" s="142" t="s">
        <v>998</v>
      </c>
      <c r="F1150" s="142" t="s">
        <v>345</v>
      </c>
      <c r="G1150" s="152">
        <v>383600</v>
      </c>
      <c r="H1150" s="153">
        <v>371169.72</v>
      </c>
      <c r="I1150" s="154">
        <f t="shared" si="17"/>
        <v>96.75957247132429</v>
      </c>
    </row>
    <row r="1151" spans="1:9" ht="25.5" customHeight="1">
      <c r="A1151" s="88">
        <v>1142</v>
      </c>
      <c r="B1151" s="151" t="s">
        <v>1081</v>
      </c>
      <c r="C1151" s="142" t="s">
        <v>752</v>
      </c>
      <c r="D1151" s="142" t="s">
        <v>311</v>
      </c>
      <c r="E1151" s="142" t="s">
        <v>999</v>
      </c>
      <c r="F1151" s="142" t="s">
        <v>345</v>
      </c>
      <c r="G1151" s="152">
        <v>383600</v>
      </c>
      <c r="H1151" s="153">
        <v>371169.72</v>
      </c>
      <c r="I1151" s="154">
        <f t="shared" si="17"/>
        <v>96.75957247132429</v>
      </c>
    </row>
    <row r="1152" spans="1:9" ht="25.5" customHeight="1">
      <c r="A1152" s="88">
        <v>1143</v>
      </c>
      <c r="B1152" s="151" t="s">
        <v>1069</v>
      </c>
      <c r="C1152" s="142" t="s">
        <v>752</v>
      </c>
      <c r="D1152" s="142" t="s">
        <v>311</v>
      </c>
      <c r="E1152" s="142" t="s">
        <v>999</v>
      </c>
      <c r="F1152" s="142" t="s">
        <v>265</v>
      </c>
      <c r="G1152" s="152">
        <v>137000</v>
      </c>
      <c r="H1152" s="153">
        <v>124580</v>
      </c>
      <c r="I1152" s="154">
        <f t="shared" si="17"/>
        <v>90.93430656934306</v>
      </c>
    </row>
    <row r="1153" spans="1:9" ht="15.75" customHeight="1">
      <c r="A1153" s="88">
        <v>1144</v>
      </c>
      <c r="B1153" s="151" t="s">
        <v>1074</v>
      </c>
      <c r="C1153" s="142" t="s">
        <v>752</v>
      </c>
      <c r="D1153" s="142" t="s">
        <v>311</v>
      </c>
      <c r="E1153" s="142" t="s">
        <v>999</v>
      </c>
      <c r="F1153" s="142" t="s">
        <v>267</v>
      </c>
      <c r="G1153" s="152">
        <v>246600</v>
      </c>
      <c r="H1153" s="153">
        <v>246589.72</v>
      </c>
      <c r="I1153" s="154">
        <f t="shared" si="17"/>
        <v>99.99583130575832</v>
      </c>
    </row>
    <row r="1154" spans="1:9" ht="25.5">
      <c r="A1154" s="88">
        <v>1145</v>
      </c>
      <c r="B1154" s="151" t="s">
        <v>1000</v>
      </c>
      <c r="C1154" s="142" t="s">
        <v>752</v>
      </c>
      <c r="D1154" s="142" t="s">
        <v>311</v>
      </c>
      <c r="E1154" s="142" t="s">
        <v>1001</v>
      </c>
      <c r="F1154" s="142" t="s">
        <v>345</v>
      </c>
      <c r="G1154" s="152">
        <v>1781431.09</v>
      </c>
      <c r="H1154" s="230">
        <v>1781431.09</v>
      </c>
      <c r="I1154" s="154">
        <f t="shared" si="17"/>
        <v>100</v>
      </c>
    </row>
    <row r="1155" spans="1:9" ht="12.75">
      <c r="A1155" s="88">
        <v>1146</v>
      </c>
      <c r="B1155" s="151" t="s">
        <v>1082</v>
      </c>
      <c r="C1155" s="142" t="s">
        <v>752</v>
      </c>
      <c r="D1155" s="142" t="s">
        <v>311</v>
      </c>
      <c r="E1155" s="142" t="s">
        <v>1002</v>
      </c>
      <c r="F1155" s="142" t="s">
        <v>345</v>
      </c>
      <c r="G1155" s="152">
        <v>1781431.09</v>
      </c>
      <c r="H1155" s="230">
        <v>1781431.09</v>
      </c>
      <c r="I1155" s="154">
        <f t="shared" si="17"/>
        <v>100</v>
      </c>
    </row>
    <row r="1156" spans="1:9" ht="25.5" customHeight="1">
      <c r="A1156" s="88">
        <v>1147</v>
      </c>
      <c r="B1156" s="151" t="s">
        <v>1057</v>
      </c>
      <c r="C1156" s="142" t="s">
        <v>752</v>
      </c>
      <c r="D1156" s="142" t="s">
        <v>311</v>
      </c>
      <c r="E1156" s="142" t="s">
        <v>1002</v>
      </c>
      <c r="F1156" s="142" t="s">
        <v>264</v>
      </c>
      <c r="G1156" s="152">
        <v>1532367.09</v>
      </c>
      <c r="H1156" s="230">
        <v>1532367.09</v>
      </c>
      <c r="I1156" s="154">
        <f t="shared" si="17"/>
        <v>100</v>
      </c>
    </row>
    <row r="1157" spans="1:9" ht="25.5" customHeight="1">
      <c r="A1157" s="88">
        <v>1148</v>
      </c>
      <c r="B1157" s="151" t="s">
        <v>1062</v>
      </c>
      <c r="C1157" s="142" t="s">
        <v>752</v>
      </c>
      <c r="D1157" s="142" t="s">
        <v>311</v>
      </c>
      <c r="E1157" s="142" t="s">
        <v>1002</v>
      </c>
      <c r="F1157" s="142" t="s">
        <v>266</v>
      </c>
      <c r="G1157" s="152">
        <v>108570</v>
      </c>
      <c r="H1157" s="230">
        <v>108570</v>
      </c>
      <c r="I1157" s="154">
        <f t="shared" si="17"/>
        <v>100</v>
      </c>
    </row>
    <row r="1158" spans="1:9" ht="16.5" customHeight="1">
      <c r="A1158" s="88">
        <v>1149</v>
      </c>
      <c r="B1158" s="151" t="s">
        <v>1063</v>
      </c>
      <c r="C1158" s="142" t="s">
        <v>752</v>
      </c>
      <c r="D1158" s="142" t="s">
        <v>311</v>
      </c>
      <c r="E1158" s="142" t="s">
        <v>1002</v>
      </c>
      <c r="F1158" s="142" t="s">
        <v>267</v>
      </c>
      <c r="G1158" s="152">
        <v>140494</v>
      </c>
      <c r="H1158" s="230">
        <v>140494</v>
      </c>
      <c r="I1158" s="154">
        <f t="shared" si="17"/>
        <v>100</v>
      </c>
    </row>
    <row r="1159" spans="1:9" ht="51">
      <c r="A1159" s="88">
        <v>1150</v>
      </c>
      <c r="B1159" s="151" t="s">
        <v>1083</v>
      </c>
      <c r="C1159" s="142" t="s">
        <v>752</v>
      </c>
      <c r="D1159" s="142" t="s">
        <v>311</v>
      </c>
      <c r="E1159" s="142" t="s">
        <v>1003</v>
      </c>
      <c r="F1159" s="142" t="s">
        <v>345</v>
      </c>
      <c r="G1159" s="152">
        <v>100</v>
      </c>
      <c r="H1159" s="230">
        <v>100</v>
      </c>
      <c r="I1159" s="154">
        <f t="shared" si="17"/>
        <v>100</v>
      </c>
    </row>
    <row r="1160" spans="1:9" ht="15" customHeight="1">
      <c r="A1160" s="88">
        <v>1151</v>
      </c>
      <c r="B1160" s="151" t="s">
        <v>1063</v>
      </c>
      <c r="C1160" s="142" t="s">
        <v>752</v>
      </c>
      <c r="D1160" s="142" t="s">
        <v>311</v>
      </c>
      <c r="E1160" s="142" t="s">
        <v>1003</v>
      </c>
      <c r="F1160" s="142" t="s">
        <v>267</v>
      </c>
      <c r="G1160" s="152">
        <v>100</v>
      </c>
      <c r="H1160" s="230">
        <v>100</v>
      </c>
      <c r="I1160" s="154">
        <f t="shared" si="17"/>
        <v>100</v>
      </c>
    </row>
    <row r="1161" spans="1:9" ht="25.5" customHeight="1">
      <c r="A1161" s="88">
        <v>1152</v>
      </c>
      <c r="B1161" s="151" t="s">
        <v>1084</v>
      </c>
      <c r="C1161" s="142" t="s">
        <v>752</v>
      </c>
      <c r="D1161" s="142" t="s">
        <v>311</v>
      </c>
      <c r="E1161" s="142" t="s">
        <v>1004</v>
      </c>
      <c r="F1161" s="142" t="s">
        <v>345</v>
      </c>
      <c r="G1161" s="152">
        <v>87500</v>
      </c>
      <c r="H1161" s="153">
        <v>77466.48</v>
      </c>
      <c r="I1161" s="154">
        <f t="shared" si="17"/>
        <v>88.53312</v>
      </c>
    </row>
    <row r="1162" spans="1:9" ht="25.5" customHeight="1">
      <c r="A1162" s="88">
        <v>1153</v>
      </c>
      <c r="B1162" s="151" t="s">
        <v>1062</v>
      </c>
      <c r="C1162" s="142" t="s">
        <v>752</v>
      </c>
      <c r="D1162" s="142" t="s">
        <v>311</v>
      </c>
      <c r="E1162" s="142" t="s">
        <v>1004</v>
      </c>
      <c r="F1162" s="142" t="s">
        <v>266</v>
      </c>
      <c r="G1162" s="152">
        <v>64958</v>
      </c>
      <c r="H1162" s="153">
        <v>59911.68</v>
      </c>
      <c r="I1162" s="154">
        <f t="shared" si="17"/>
        <v>92.23141106561162</v>
      </c>
    </row>
    <row r="1163" spans="1:9" ht="18" customHeight="1">
      <c r="A1163" s="88">
        <v>1154</v>
      </c>
      <c r="B1163" s="151" t="s">
        <v>1063</v>
      </c>
      <c r="C1163" s="142" t="s">
        <v>752</v>
      </c>
      <c r="D1163" s="142" t="s">
        <v>311</v>
      </c>
      <c r="E1163" s="142" t="s">
        <v>1004</v>
      </c>
      <c r="F1163" s="142" t="s">
        <v>267</v>
      </c>
      <c r="G1163" s="152">
        <v>22542</v>
      </c>
      <c r="H1163" s="153">
        <v>17554.8</v>
      </c>
      <c r="I1163" s="154">
        <f aca="true" t="shared" si="18" ref="I1163:I1226">H1163/G1163*100</f>
        <v>77.87596486558424</v>
      </c>
    </row>
    <row r="1164" spans="1:9" ht="14.25" customHeight="1">
      <c r="A1164" s="88">
        <v>1155</v>
      </c>
      <c r="B1164" s="151" t="s">
        <v>945</v>
      </c>
      <c r="C1164" s="142" t="s">
        <v>752</v>
      </c>
      <c r="D1164" s="142" t="s">
        <v>311</v>
      </c>
      <c r="E1164" s="142" t="s">
        <v>467</v>
      </c>
      <c r="F1164" s="142" t="s">
        <v>345</v>
      </c>
      <c r="G1164" s="152">
        <v>517000</v>
      </c>
      <c r="H1164" s="230">
        <v>517000</v>
      </c>
      <c r="I1164" s="154">
        <f t="shared" si="18"/>
        <v>100</v>
      </c>
    </row>
    <row r="1165" spans="1:9" ht="25.5" customHeight="1">
      <c r="A1165" s="88">
        <v>1156</v>
      </c>
      <c r="B1165" s="151" t="s">
        <v>1062</v>
      </c>
      <c r="C1165" s="142" t="s">
        <v>752</v>
      </c>
      <c r="D1165" s="142" t="s">
        <v>311</v>
      </c>
      <c r="E1165" s="142" t="s">
        <v>467</v>
      </c>
      <c r="F1165" s="142" t="s">
        <v>266</v>
      </c>
      <c r="G1165" s="152">
        <v>38930</v>
      </c>
      <c r="H1165" s="230">
        <v>38930</v>
      </c>
      <c r="I1165" s="154">
        <f t="shared" si="18"/>
        <v>100</v>
      </c>
    </row>
    <row r="1166" spans="1:9" ht="15" customHeight="1">
      <c r="A1166" s="88">
        <v>1157</v>
      </c>
      <c r="B1166" s="151" t="s">
        <v>1063</v>
      </c>
      <c r="C1166" s="142" t="s">
        <v>752</v>
      </c>
      <c r="D1166" s="142" t="s">
        <v>311</v>
      </c>
      <c r="E1166" s="142" t="s">
        <v>467</v>
      </c>
      <c r="F1166" s="142" t="s">
        <v>267</v>
      </c>
      <c r="G1166" s="152">
        <v>478070</v>
      </c>
      <c r="H1166" s="236">
        <v>478070</v>
      </c>
      <c r="I1166" s="154">
        <f t="shared" si="18"/>
        <v>100</v>
      </c>
    </row>
    <row r="1167" spans="1:9" ht="12.75" customHeight="1">
      <c r="A1167" s="88">
        <v>1158</v>
      </c>
      <c r="B1167" s="151" t="s">
        <v>1059</v>
      </c>
      <c r="C1167" s="142" t="s">
        <v>752</v>
      </c>
      <c r="D1167" s="142" t="s">
        <v>311</v>
      </c>
      <c r="E1167" s="142" t="s">
        <v>967</v>
      </c>
      <c r="F1167" s="142" t="s">
        <v>345</v>
      </c>
      <c r="G1167" s="152">
        <v>15287659.37</v>
      </c>
      <c r="H1167" s="235">
        <v>15002717.27</v>
      </c>
      <c r="I1167" s="154">
        <f t="shared" si="18"/>
        <v>98.13612997841147</v>
      </c>
    </row>
    <row r="1168" spans="1:9" ht="15.75">
      <c r="A1168" s="88">
        <v>1159</v>
      </c>
      <c r="B1168" s="151" t="s">
        <v>1086</v>
      </c>
      <c r="C1168" s="142" t="s">
        <v>752</v>
      </c>
      <c r="D1168" s="142" t="s">
        <v>311</v>
      </c>
      <c r="E1168" s="142" t="s">
        <v>468</v>
      </c>
      <c r="F1168" s="142" t="s">
        <v>345</v>
      </c>
      <c r="G1168" s="152">
        <v>12413473.1</v>
      </c>
      <c r="H1168" s="235">
        <v>12238528.16</v>
      </c>
      <c r="I1168" s="154">
        <f t="shared" si="18"/>
        <v>98.59068498726597</v>
      </c>
    </row>
    <row r="1169" spans="1:9" ht="25.5" customHeight="1">
      <c r="A1169" s="88">
        <v>1160</v>
      </c>
      <c r="B1169" s="151" t="s">
        <v>673</v>
      </c>
      <c r="C1169" s="142" t="s">
        <v>752</v>
      </c>
      <c r="D1169" s="142" t="s">
        <v>311</v>
      </c>
      <c r="E1169" s="142" t="s">
        <v>468</v>
      </c>
      <c r="F1169" s="142" t="s">
        <v>275</v>
      </c>
      <c r="G1169" s="152">
        <v>8238238.86</v>
      </c>
      <c r="H1169" s="153">
        <v>8218853.59</v>
      </c>
      <c r="I1169" s="154">
        <f t="shared" si="18"/>
        <v>99.76469157632557</v>
      </c>
    </row>
    <row r="1170" spans="1:9" ht="25.5" customHeight="1">
      <c r="A1170" s="88">
        <v>1161</v>
      </c>
      <c r="B1170" s="151" t="s">
        <v>1073</v>
      </c>
      <c r="C1170" s="142" t="s">
        <v>752</v>
      </c>
      <c r="D1170" s="142" t="s">
        <v>311</v>
      </c>
      <c r="E1170" s="142" t="s">
        <v>468</v>
      </c>
      <c r="F1170" s="142" t="s">
        <v>269</v>
      </c>
      <c r="G1170" s="152">
        <v>920000</v>
      </c>
      <c r="H1170" s="153">
        <v>888008.96</v>
      </c>
      <c r="I1170" s="154">
        <f t="shared" si="18"/>
        <v>96.52271304347826</v>
      </c>
    </row>
    <row r="1171" spans="1:9" ht="25.5" customHeight="1">
      <c r="A1171" s="88">
        <v>1162</v>
      </c>
      <c r="B1171" s="151" t="s">
        <v>1062</v>
      </c>
      <c r="C1171" s="142" t="s">
        <v>752</v>
      </c>
      <c r="D1171" s="142" t="s">
        <v>311</v>
      </c>
      <c r="E1171" s="142" t="s">
        <v>468</v>
      </c>
      <c r="F1171" s="142" t="s">
        <v>266</v>
      </c>
      <c r="G1171" s="152">
        <v>244782.24</v>
      </c>
      <c r="H1171" s="153">
        <v>236168.97</v>
      </c>
      <c r="I1171" s="154">
        <f t="shared" si="18"/>
        <v>96.4812520712287</v>
      </c>
    </row>
    <row r="1172" spans="1:9" ht="17.25" customHeight="1">
      <c r="A1172" s="88">
        <v>1163</v>
      </c>
      <c r="B1172" s="151" t="s">
        <v>1063</v>
      </c>
      <c r="C1172" s="142" t="s">
        <v>752</v>
      </c>
      <c r="D1172" s="142" t="s">
        <v>311</v>
      </c>
      <c r="E1172" s="142" t="s">
        <v>468</v>
      </c>
      <c r="F1172" s="142" t="s">
        <v>267</v>
      </c>
      <c r="G1172" s="152">
        <v>3007952</v>
      </c>
      <c r="H1172" s="153">
        <v>2893363.36</v>
      </c>
      <c r="I1172" s="154">
        <f t="shared" si="18"/>
        <v>96.19047644377304</v>
      </c>
    </row>
    <row r="1173" spans="1:9" ht="13.5" customHeight="1">
      <c r="A1173" s="88">
        <v>1164</v>
      </c>
      <c r="B1173" s="151" t="s">
        <v>930</v>
      </c>
      <c r="C1173" s="142" t="s">
        <v>752</v>
      </c>
      <c r="D1173" s="142" t="s">
        <v>311</v>
      </c>
      <c r="E1173" s="142" t="s">
        <v>468</v>
      </c>
      <c r="F1173" s="142" t="s">
        <v>271</v>
      </c>
      <c r="G1173" s="152">
        <v>2500</v>
      </c>
      <c r="H1173" s="153">
        <v>2133.28</v>
      </c>
      <c r="I1173" s="154">
        <f t="shared" si="18"/>
        <v>85.33120000000001</v>
      </c>
    </row>
    <row r="1174" spans="1:9" ht="51" customHeight="1">
      <c r="A1174" s="88">
        <v>1165</v>
      </c>
      <c r="B1174" s="151" t="s">
        <v>134</v>
      </c>
      <c r="C1174" s="142" t="s">
        <v>752</v>
      </c>
      <c r="D1174" s="142" t="s">
        <v>311</v>
      </c>
      <c r="E1174" s="142" t="s">
        <v>590</v>
      </c>
      <c r="F1174" s="142" t="s">
        <v>345</v>
      </c>
      <c r="G1174" s="152">
        <v>112500</v>
      </c>
      <c r="H1174" s="153">
        <v>112500</v>
      </c>
      <c r="I1174" s="154">
        <f t="shared" si="18"/>
        <v>100</v>
      </c>
    </row>
    <row r="1175" spans="1:9" ht="51" customHeight="1">
      <c r="A1175" s="88">
        <v>1166</v>
      </c>
      <c r="B1175" s="151" t="s">
        <v>135</v>
      </c>
      <c r="C1175" s="142" t="s">
        <v>752</v>
      </c>
      <c r="D1175" s="142" t="s">
        <v>311</v>
      </c>
      <c r="E1175" s="142" t="s">
        <v>590</v>
      </c>
      <c r="F1175" s="142" t="s">
        <v>591</v>
      </c>
      <c r="G1175" s="152">
        <v>12500</v>
      </c>
      <c r="H1175" s="153">
        <v>12500</v>
      </c>
      <c r="I1175" s="154">
        <f t="shared" si="18"/>
        <v>100</v>
      </c>
    </row>
    <row r="1176" spans="1:9" ht="16.5" customHeight="1">
      <c r="A1176" s="88">
        <v>1167</v>
      </c>
      <c r="B1176" s="151" t="s">
        <v>1071</v>
      </c>
      <c r="C1176" s="142" t="s">
        <v>752</v>
      </c>
      <c r="D1176" s="142" t="s">
        <v>311</v>
      </c>
      <c r="E1176" s="142" t="s">
        <v>590</v>
      </c>
      <c r="F1176" s="142" t="s">
        <v>271</v>
      </c>
      <c r="G1176" s="152">
        <v>100000</v>
      </c>
      <c r="H1176" s="153">
        <v>100000</v>
      </c>
      <c r="I1176" s="154">
        <f t="shared" si="18"/>
        <v>100</v>
      </c>
    </row>
    <row r="1177" spans="1:9" ht="27" customHeight="1">
      <c r="A1177" s="88">
        <v>1168</v>
      </c>
      <c r="B1177" s="151" t="s">
        <v>902</v>
      </c>
      <c r="C1177" s="142" t="s">
        <v>752</v>
      </c>
      <c r="D1177" s="142" t="s">
        <v>311</v>
      </c>
      <c r="E1177" s="142" t="s">
        <v>991</v>
      </c>
      <c r="F1177" s="142" t="s">
        <v>345</v>
      </c>
      <c r="G1177" s="152">
        <v>450603.74</v>
      </c>
      <c r="H1177" s="153">
        <v>450603.74</v>
      </c>
      <c r="I1177" s="154">
        <f t="shared" si="18"/>
        <v>100</v>
      </c>
    </row>
    <row r="1178" spans="1:9" ht="25.5" customHeight="1">
      <c r="A1178" s="88">
        <v>1169</v>
      </c>
      <c r="B1178" s="151" t="s">
        <v>117</v>
      </c>
      <c r="C1178" s="142" t="s">
        <v>752</v>
      </c>
      <c r="D1178" s="142" t="s">
        <v>311</v>
      </c>
      <c r="E1178" s="142" t="s">
        <v>991</v>
      </c>
      <c r="F1178" s="142" t="s">
        <v>268</v>
      </c>
      <c r="G1178" s="152">
        <v>450603.74</v>
      </c>
      <c r="H1178" s="153">
        <v>450603.74</v>
      </c>
      <c r="I1178" s="154">
        <f t="shared" si="18"/>
        <v>100</v>
      </c>
    </row>
    <row r="1179" spans="1:9" ht="25.5">
      <c r="A1179" s="88">
        <v>1170</v>
      </c>
      <c r="B1179" s="151" t="s">
        <v>118</v>
      </c>
      <c r="C1179" s="142" t="s">
        <v>752</v>
      </c>
      <c r="D1179" s="142" t="s">
        <v>311</v>
      </c>
      <c r="E1179" s="142" t="s">
        <v>970</v>
      </c>
      <c r="F1179" s="142" t="s">
        <v>345</v>
      </c>
      <c r="G1179" s="152">
        <v>2106232.04</v>
      </c>
      <c r="H1179" s="153">
        <v>1996234.88</v>
      </c>
      <c r="I1179" s="154">
        <f t="shared" si="18"/>
        <v>94.77753837606609</v>
      </c>
    </row>
    <row r="1180" spans="1:9" ht="27" customHeight="1">
      <c r="A1180" s="88">
        <v>1171</v>
      </c>
      <c r="B1180" s="151" t="s">
        <v>1062</v>
      </c>
      <c r="C1180" s="142" t="s">
        <v>752</v>
      </c>
      <c r="D1180" s="142" t="s">
        <v>311</v>
      </c>
      <c r="E1180" s="142" t="s">
        <v>970</v>
      </c>
      <c r="F1180" s="142" t="s">
        <v>266</v>
      </c>
      <c r="G1180" s="152">
        <v>718433.94</v>
      </c>
      <c r="H1180" s="153">
        <v>657830.48</v>
      </c>
      <c r="I1180" s="154">
        <f t="shared" si="18"/>
        <v>91.56450487291845</v>
      </c>
    </row>
    <row r="1181" spans="1:9" ht="15.75" customHeight="1">
      <c r="A1181" s="88">
        <v>1172</v>
      </c>
      <c r="B1181" s="151" t="s">
        <v>1063</v>
      </c>
      <c r="C1181" s="142" t="s">
        <v>752</v>
      </c>
      <c r="D1181" s="142" t="s">
        <v>311</v>
      </c>
      <c r="E1181" s="142" t="s">
        <v>970</v>
      </c>
      <c r="F1181" s="142" t="s">
        <v>267</v>
      </c>
      <c r="G1181" s="152">
        <v>1387798.1</v>
      </c>
      <c r="H1181" s="153">
        <v>1338404.4</v>
      </c>
      <c r="I1181" s="154">
        <f t="shared" si="18"/>
        <v>96.44085836405164</v>
      </c>
    </row>
    <row r="1182" spans="1:9" ht="25.5" customHeight="1">
      <c r="A1182" s="88">
        <v>1173</v>
      </c>
      <c r="B1182" s="151" t="s">
        <v>1066</v>
      </c>
      <c r="C1182" s="142" t="s">
        <v>752</v>
      </c>
      <c r="D1182" s="142" t="s">
        <v>311</v>
      </c>
      <c r="E1182" s="142" t="s">
        <v>969</v>
      </c>
      <c r="F1182" s="142" t="s">
        <v>345</v>
      </c>
      <c r="G1182" s="152">
        <v>116826.56</v>
      </c>
      <c r="H1182" s="153">
        <v>116826.56</v>
      </c>
      <c r="I1182" s="154">
        <f t="shared" si="18"/>
        <v>100</v>
      </c>
    </row>
    <row r="1183" spans="1:9" ht="25.5">
      <c r="A1183" s="88">
        <v>1174</v>
      </c>
      <c r="B1183" s="151" t="s">
        <v>1073</v>
      </c>
      <c r="C1183" s="142" t="s">
        <v>752</v>
      </c>
      <c r="D1183" s="142" t="s">
        <v>311</v>
      </c>
      <c r="E1183" s="142" t="s">
        <v>969</v>
      </c>
      <c r="F1183" s="142" t="s">
        <v>269</v>
      </c>
      <c r="G1183" s="152">
        <v>16539</v>
      </c>
      <c r="H1183" s="153">
        <v>16539</v>
      </c>
      <c r="I1183" s="154">
        <f t="shared" si="18"/>
        <v>100</v>
      </c>
    </row>
    <row r="1184" spans="1:9" ht="24.75" customHeight="1">
      <c r="A1184" s="88">
        <v>1175</v>
      </c>
      <c r="B1184" s="151" t="s">
        <v>1062</v>
      </c>
      <c r="C1184" s="142" t="s">
        <v>752</v>
      </c>
      <c r="D1184" s="142" t="s">
        <v>311</v>
      </c>
      <c r="E1184" s="142" t="s">
        <v>969</v>
      </c>
      <c r="F1184" s="142" t="s">
        <v>266</v>
      </c>
      <c r="G1184" s="152">
        <v>6727.47</v>
      </c>
      <c r="H1184" s="153">
        <v>6727.47</v>
      </c>
      <c r="I1184" s="154">
        <f t="shared" si="18"/>
        <v>100</v>
      </c>
    </row>
    <row r="1185" spans="1:9" ht="15" customHeight="1">
      <c r="A1185" s="88">
        <v>1176</v>
      </c>
      <c r="B1185" s="151" t="s">
        <v>1063</v>
      </c>
      <c r="C1185" s="142" t="s">
        <v>752</v>
      </c>
      <c r="D1185" s="142" t="s">
        <v>311</v>
      </c>
      <c r="E1185" s="142" t="s">
        <v>969</v>
      </c>
      <c r="F1185" s="142" t="s">
        <v>267</v>
      </c>
      <c r="G1185" s="152">
        <v>93560.09</v>
      </c>
      <c r="H1185" s="153">
        <v>93560.09</v>
      </c>
      <c r="I1185" s="154">
        <f t="shared" si="18"/>
        <v>100</v>
      </c>
    </row>
    <row r="1186" spans="1:9" ht="25.5">
      <c r="A1186" s="88">
        <v>1177</v>
      </c>
      <c r="B1186" s="151" t="s">
        <v>120</v>
      </c>
      <c r="C1186" s="142" t="s">
        <v>752</v>
      </c>
      <c r="D1186" s="142" t="s">
        <v>311</v>
      </c>
      <c r="E1186" s="142" t="s">
        <v>971</v>
      </c>
      <c r="F1186" s="142" t="s">
        <v>345</v>
      </c>
      <c r="G1186" s="152">
        <v>88023.93</v>
      </c>
      <c r="H1186" s="153">
        <v>88023.93</v>
      </c>
      <c r="I1186" s="154">
        <f t="shared" si="18"/>
        <v>100</v>
      </c>
    </row>
    <row r="1187" spans="1:9" ht="27.75" customHeight="1">
      <c r="A1187" s="88">
        <v>1178</v>
      </c>
      <c r="B1187" s="151" t="s">
        <v>1062</v>
      </c>
      <c r="C1187" s="142" t="s">
        <v>752</v>
      </c>
      <c r="D1187" s="142" t="s">
        <v>311</v>
      </c>
      <c r="E1187" s="142" t="s">
        <v>971</v>
      </c>
      <c r="F1187" s="142" t="s">
        <v>266</v>
      </c>
      <c r="G1187" s="152">
        <v>88023.93</v>
      </c>
      <c r="H1187" s="153">
        <v>88023.93</v>
      </c>
      <c r="I1187" s="154">
        <f t="shared" si="18"/>
        <v>100</v>
      </c>
    </row>
    <row r="1188" spans="1:9" ht="15" customHeight="1">
      <c r="A1188" s="88">
        <v>1179</v>
      </c>
      <c r="B1188" s="186" t="s">
        <v>946</v>
      </c>
      <c r="C1188" s="187" t="s">
        <v>752</v>
      </c>
      <c r="D1188" s="187" t="s">
        <v>291</v>
      </c>
      <c r="E1188" s="187" t="s">
        <v>344</v>
      </c>
      <c r="F1188" s="187" t="s">
        <v>345</v>
      </c>
      <c r="G1188" s="152">
        <v>1537800</v>
      </c>
      <c r="H1188" s="235">
        <v>1509102.32</v>
      </c>
      <c r="I1188" s="154">
        <f t="shared" si="18"/>
        <v>98.13384835479256</v>
      </c>
    </row>
    <row r="1189" spans="1:9" ht="12.75" customHeight="1">
      <c r="A1189" s="88">
        <v>1180</v>
      </c>
      <c r="B1189" s="186" t="s">
        <v>122</v>
      </c>
      <c r="C1189" s="187" t="s">
        <v>752</v>
      </c>
      <c r="D1189" s="187" t="s">
        <v>395</v>
      </c>
      <c r="E1189" s="187" t="s">
        <v>344</v>
      </c>
      <c r="F1189" s="187" t="s">
        <v>345</v>
      </c>
      <c r="G1189" s="152">
        <v>1537800</v>
      </c>
      <c r="H1189" s="235">
        <v>1509102.32</v>
      </c>
      <c r="I1189" s="154">
        <f t="shared" si="18"/>
        <v>98.13384835479256</v>
      </c>
    </row>
    <row r="1190" spans="1:9" ht="27.75" customHeight="1">
      <c r="A1190" s="88">
        <v>1181</v>
      </c>
      <c r="B1190" s="151" t="s">
        <v>123</v>
      </c>
      <c r="C1190" s="142" t="s">
        <v>752</v>
      </c>
      <c r="D1190" s="142" t="s">
        <v>395</v>
      </c>
      <c r="E1190" s="142" t="s">
        <v>469</v>
      </c>
      <c r="F1190" s="142" t="s">
        <v>345</v>
      </c>
      <c r="G1190" s="152">
        <v>1537800</v>
      </c>
      <c r="H1190" s="235">
        <v>1509102.32</v>
      </c>
      <c r="I1190" s="154">
        <f t="shared" si="18"/>
        <v>98.13384835479256</v>
      </c>
    </row>
    <row r="1191" spans="1:9" ht="25.5" customHeight="1">
      <c r="A1191" s="88">
        <v>1182</v>
      </c>
      <c r="B1191" s="151" t="s">
        <v>1057</v>
      </c>
      <c r="C1191" s="142" t="s">
        <v>752</v>
      </c>
      <c r="D1191" s="142" t="s">
        <v>395</v>
      </c>
      <c r="E1191" s="142" t="s">
        <v>469</v>
      </c>
      <c r="F1191" s="142" t="s">
        <v>264</v>
      </c>
      <c r="G1191" s="152">
        <v>1241964</v>
      </c>
      <c r="H1191" s="235">
        <v>1238451.1</v>
      </c>
      <c r="I1191" s="154">
        <f t="shared" si="18"/>
        <v>99.71714961142192</v>
      </c>
    </row>
    <row r="1192" spans="1:9" ht="24.75" customHeight="1">
      <c r="A1192" s="88">
        <v>1183</v>
      </c>
      <c r="B1192" s="151" t="s">
        <v>1062</v>
      </c>
      <c r="C1192" s="142" t="s">
        <v>752</v>
      </c>
      <c r="D1192" s="142" t="s">
        <v>395</v>
      </c>
      <c r="E1192" s="142" t="s">
        <v>469</v>
      </c>
      <c r="F1192" s="142" t="s">
        <v>266</v>
      </c>
      <c r="G1192" s="152">
        <v>195890.7</v>
      </c>
      <c r="H1192" s="153">
        <v>174680.42</v>
      </c>
      <c r="I1192" s="154">
        <f t="shared" si="18"/>
        <v>89.17239052185735</v>
      </c>
    </row>
    <row r="1193" spans="1:9" ht="13.5" customHeight="1">
      <c r="A1193" s="88">
        <v>1184</v>
      </c>
      <c r="B1193" s="151" t="s">
        <v>1063</v>
      </c>
      <c r="C1193" s="142" t="s">
        <v>752</v>
      </c>
      <c r="D1193" s="142" t="s">
        <v>395</v>
      </c>
      <c r="E1193" s="142" t="s">
        <v>469</v>
      </c>
      <c r="F1193" s="142" t="s">
        <v>267</v>
      </c>
      <c r="G1193" s="152">
        <v>99945.3</v>
      </c>
      <c r="H1193" s="153">
        <v>95970.8</v>
      </c>
      <c r="I1193" s="154">
        <f t="shared" si="18"/>
        <v>96.02332475864299</v>
      </c>
    </row>
    <row r="1194" spans="1:9" ht="12.75" customHeight="1">
      <c r="A1194" s="88">
        <v>1185</v>
      </c>
      <c r="B1194" s="186" t="s">
        <v>124</v>
      </c>
      <c r="C1194" s="187" t="s">
        <v>752</v>
      </c>
      <c r="D1194" s="187" t="s">
        <v>292</v>
      </c>
      <c r="E1194" s="187" t="s">
        <v>344</v>
      </c>
      <c r="F1194" s="187" t="s">
        <v>345</v>
      </c>
      <c r="G1194" s="152">
        <v>6330838.53</v>
      </c>
      <c r="H1194" s="153">
        <v>6298347.86</v>
      </c>
      <c r="I1194" s="154">
        <f t="shared" si="18"/>
        <v>99.48678725818016</v>
      </c>
    </row>
    <row r="1195" spans="1:9" ht="25.5">
      <c r="A1195" s="88">
        <v>1186</v>
      </c>
      <c r="B1195" s="186" t="s">
        <v>125</v>
      </c>
      <c r="C1195" s="187" t="s">
        <v>752</v>
      </c>
      <c r="D1195" s="187" t="s">
        <v>585</v>
      </c>
      <c r="E1195" s="187" t="s">
        <v>344</v>
      </c>
      <c r="F1195" s="187" t="s">
        <v>345</v>
      </c>
      <c r="G1195" s="152">
        <v>2586843.55</v>
      </c>
      <c r="H1195" s="153">
        <v>2558900.88</v>
      </c>
      <c r="I1195" s="154">
        <f t="shared" si="18"/>
        <v>98.91981600510785</v>
      </c>
    </row>
    <row r="1196" spans="1:9" ht="25.5">
      <c r="A1196" s="88">
        <v>1187</v>
      </c>
      <c r="B1196" s="151" t="s">
        <v>972</v>
      </c>
      <c r="C1196" s="142" t="s">
        <v>752</v>
      </c>
      <c r="D1196" s="142" t="s">
        <v>585</v>
      </c>
      <c r="E1196" s="142" t="s">
        <v>973</v>
      </c>
      <c r="F1196" s="142" t="s">
        <v>345</v>
      </c>
      <c r="G1196" s="152">
        <v>2584044.75</v>
      </c>
      <c r="H1196" s="153"/>
      <c r="I1196" s="154">
        <f t="shared" si="18"/>
        <v>0</v>
      </c>
    </row>
    <row r="1197" spans="1:9" ht="37.5" customHeight="1">
      <c r="A1197" s="88">
        <v>1188</v>
      </c>
      <c r="B1197" s="151" t="s">
        <v>947</v>
      </c>
      <c r="C1197" s="142" t="s">
        <v>752</v>
      </c>
      <c r="D1197" s="142" t="s">
        <v>585</v>
      </c>
      <c r="E1197" s="142" t="s">
        <v>470</v>
      </c>
      <c r="F1197" s="142" t="s">
        <v>345</v>
      </c>
      <c r="G1197" s="152">
        <v>2584044.75</v>
      </c>
      <c r="H1197" s="153">
        <v>2556102.08</v>
      </c>
      <c r="I1197" s="154">
        <f t="shared" si="18"/>
        <v>98.91864604898967</v>
      </c>
    </row>
    <row r="1198" spans="1:9" ht="51">
      <c r="A1198" s="88">
        <v>1189</v>
      </c>
      <c r="B1198" s="151" t="s">
        <v>126</v>
      </c>
      <c r="C1198" s="142" t="s">
        <v>752</v>
      </c>
      <c r="D1198" s="142" t="s">
        <v>585</v>
      </c>
      <c r="E1198" s="142" t="s">
        <v>471</v>
      </c>
      <c r="F1198" s="142" t="s">
        <v>345</v>
      </c>
      <c r="G1198" s="152">
        <v>509847</v>
      </c>
      <c r="H1198" s="153">
        <v>509847</v>
      </c>
      <c r="I1198" s="154">
        <f t="shared" si="18"/>
        <v>100</v>
      </c>
    </row>
    <row r="1199" spans="1:9" ht="17.25" customHeight="1">
      <c r="A1199" s="88">
        <v>1190</v>
      </c>
      <c r="B1199" s="151" t="s">
        <v>1063</v>
      </c>
      <c r="C1199" s="142" t="s">
        <v>752</v>
      </c>
      <c r="D1199" s="142" t="s">
        <v>585</v>
      </c>
      <c r="E1199" s="142" t="s">
        <v>471</v>
      </c>
      <c r="F1199" s="142" t="s">
        <v>267</v>
      </c>
      <c r="G1199" s="152">
        <v>509847</v>
      </c>
      <c r="H1199" s="153">
        <v>509847</v>
      </c>
      <c r="I1199" s="154">
        <f t="shared" si="18"/>
        <v>100</v>
      </c>
    </row>
    <row r="1200" spans="1:9" ht="12.75">
      <c r="A1200" s="88">
        <v>1191</v>
      </c>
      <c r="B1200" s="151" t="s">
        <v>127</v>
      </c>
      <c r="C1200" s="142" t="s">
        <v>752</v>
      </c>
      <c r="D1200" s="142" t="s">
        <v>585</v>
      </c>
      <c r="E1200" s="142" t="s">
        <v>472</v>
      </c>
      <c r="F1200" s="142" t="s">
        <v>345</v>
      </c>
      <c r="G1200" s="152">
        <v>2074197.75</v>
      </c>
      <c r="H1200" s="153">
        <v>2046255.08</v>
      </c>
      <c r="I1200" s="154">
        <f t="shared" si="18"/>
        <v>98.65284445516345</v>
      </c>
    </row>
    <row r="1201" spans="1:9" ht="27.75" customHeight="1">
      <c r="A1201" s="88">
        <v>1192</v>
      </c>
      <c r="B1201" s="151" t="s">
        <v>673</v>
      </c>
      <c r="C1201" s="142" t="s">
        <v>752</v>
      </c>
      <c r="D1201" s="142" t="s">
        <v>585</v>
      </c>
      <c r="E1201" s="142" t="s">
        <v>472</v>
      </c>
      <c r="F1201" s="142" t="s">
        <v>275</v>
      </c>
      <c r="G1201" s="152">
        <v>1853642.96</v>
      </c>
      <c r="H1201" s="153">
        <v>1853642.96</v>
      </c>
      <c r="I1201" s="154">
        <f t="shared" si="18"/>
        <v>100</v>
      </c>
    </row>
    <row r="1202" spans="1:9" ht="25.5">
      <c r="A1202" s="88">
        <v>1193</v>
      </c>
      <c r="B1202" s="151" t="s">
        <v>1062</v>
      </c>
      <c r="C1202" s="142" t="s">
        <v>752</v>
      </c>
      <c r="D1202" s="142" t="s">
        <v>585</v>
      </c>
      <c r="E1202" s="142" t="s">
        <v>472</v>
      </c>
      <c r="F1202" s="142" t="s">
        <v>266</v>
      </c>
      <c r="G1202" s="152">
        <v>174978.99</v>
      </c>
      <c r="H1202" s="153">
        <v>147036.32</v>
      </c>
      <c r="I1202" s="154">
        <f t="shared" si="18"/>
        <v>84.03084278861137</v>
      </c>
    </row>
    <row r="1203" spans="1:9" ht="18" customHeight="1">
      <c r="A1203" s="88">
        <v>1194</v>
      </c>
      <c r="B1203" s="151" t="s">
        <v>1063</v>
      </c>
      <c r="C1203" s="142" t="s">
        <v>752</v>
      </c>
      <c r="D1203" s="142" t="s">
        <v>585</v>
      </c>
      <c r="E1203" s="142" t="s">
        <v>472</v>
      </c>
      <c r="F1203" s="142" t="s">
        <v>267</v>
      </c>
      <c r="G1203" s="152">
        <v>45575.8</v>
      </c>
      <c r="H1203" s="153">
        <v>45575.8</v>
      </c>
      <c r="I1203" s="154">
        <f t="shared" si="18"/>
        <v>100</v>
      </c>
    </row>
    <row r="1204" spans="1:9" ht="12.75" customHeight="1">
      <c r="A1204" s="88">
        <v>1195</v>
      </c>
      <c r="B1204" s="151" t="s">
        <v>1059</v>
      </c>
      <c r="C1204" s="142" t="s">
        <v>752</v>
      </c>
      <c r="D1204" s="142" t="s">
        <v>585</v>
      </c>
      <c r="E1204" s="142" t="s">
        <v>967</v>
      </c>
      <c r="F1204" s="142" t="s">
        <v>345</v>
      </c>
      <c r="G1204" s="152">
        <v>2798.8</v>
      </c>
      <c r="H1204" s="153">
        <v>2798.8</v>
      </c>
      <c r="I1204" s="154">
        <f t="shared" si="18"/>
        <v>100</v>
      </c>
    </row>
    <row r="1205" spans="1:9" ht="25.5">
      <c r="A1205" s="88">
        <v>1196</v>
      </c>
      <c r="B1205" s="151" t="s">
        <v>1066</v>
      </c>
      <c r="C1205" s="142" t="s">
        <v>752</v>
      </c>
      <c r="D1205" s="142" t="s">
        <v>585</v>
      </c>
      <c r="E1205" s="142" t="s">
        <v>969</v>
      </c>
      <c r="F1205" s="142" t="s">
        <v>345</v>
      </c>
      <c r="G1205" s="152">
        <v>2798.8</v>
      </c>
      <c r="H1205" s="153">
        <v>2798.8</v>
      </c>
      <c r="I1205" s="154">
        <f t="shared" si="18"/>
        <v>100</v>
      </c>
    </row>
    <row r="1206" spans="1:9" ht="25.5" customHeight="1">
      <c r="A1206" s="88">
        <v>1197</v>
      </c>
      <c r="B1206" s="151" t="s">
        <v>1062</v>
      </c>
      <c r="C1206" s="142" t="s">
        <v>752</v>
      </c>
      <c r="D1206" s="142" t="s">
        <v>585</v>
      </c>
      <c r="E1206" s="142" t="s">
        <v>969</v>
      </c>
      <c r="F1206" s="142" t="s">
        <v>266</v>
      </c>
      <c r="G1206" s="152">
        <v>2798.8</v>
      </c>
      <c r="H1206" s="153">
        <v>2798.8</v>
      </c>
      <c r="I1206" s="154">
        <f t="shared" si="18"/>
        <v>100</v>
      </c>
    </row>
    <row r="1207" spans="1:9" ht="12" customHeight="1">
      <c r="A1207" s="88">
        <v>1198</v>
      </c>
      <c r="B1207" s="186" t="s">
        <v>904</v>
      </c>
      <c r="C1207" s="187" t="s">
        <v>752</v>
      </c>
      <c r="D1207" s="187" t="s">
        <v>346</v>
      </c>
      <c r="E1207" s="187" t="s">
        <v>344</v>
      </c>
      <c r="F1207" s="187" t="s">
        <v>345</v>
      </c>
      <c r="G1207" s="152">
        <v>3503590.98</v>
      </c>
      <c r="H1207" s="153">
        <v>3503590.98</v>
      </c>
      <c r="I1207" s="154">
        <f t="shared" si="18"/>
        <v>100</v>
      </c>
    </row>
    <row r="1208" spans="1:9" ht="25.5">
      <c r="A1208" s="88">
        <v>1199</v>
      </c>
      <c r="B1208" s="151" t="s">
        <v>972</v>
      </c>
      <c r="C1208" s="142" t="s">
        <v>752</v>
      </c>
      <c r="D1208" s="142" t="s">
        <v>346</v>
      </c>
      <c r="E1208" s="142" t="s">
        <v>973</v>
      </c>
      <c r="F1208" s="142" t="s">
        <v>345</v>
      </c>
      <c r="G1208" s="152">
        <v>3494462</v>
      </c>
      <c r="H1208" s="153">
        <v>3494462</v>
      </c>
      <c r="I1208" s="154">
        <f t="shared" si="18"/>
        <v>100</v>
      </c>
    </row>
    <row r="1209" spans="1:9" ht="27" customHeight="1">
      <c r="A1209" s="88">
        <v>1200</v>
      </c>
      <c r="B1209" s="151" t="s">
        <v>974</v>
      </c>
      <c r="C1209" s="142" t="s">
        <v>752</v>
      </c>
      <c r="D1209" s="142" t="s">
        <v>346</v>
      </c>
      <c r="E1209" s="142" t="s">
        <v>975</v>
      </c>
      <c r="F1209" s="142" t="s">
        <v>345</v>
      </c>
      <c r="G1209" s="152">
        <v>3494462</v>
      </c>
      <c r="H1209" s="153">
        <v>3494462</v>
      </c>
      <c r="I1209" s="154">
        <f t="shared" si="18"/>
        <v>100</v>
      </c>
    </row>
    <row r="1210" spans="1:9" ht="12.75" customHeight="1">
      <c r="A1210" s="88">
        <v>1201</v>
      </c>
      <c r="B1210" s="151" t="s">
        <v>905</v>
      </c>
      <c r="C1210" s="142" t="s">
        <v>752</v>
      </c>
      <c r="D1210" s="142" t="s">
        <v>346</v>
      </c>
      <c r="E1210" s="142" t="s">
        <v>976</v>
      </c>
      <c r="F1210" s="142" t="s">
        <v>345</v>
      </c>
      <c r="G1210" s="152">
        <v>310499</v>
      </c>
      <c r="H1210" s="153">
        <v>310499</v>
      </c>
      <c r="I1210" s="154">
        <f t="shared" si="18"/>
        <v>100</v>
      </c>
    </row>
    <row r="1211" spans="1:9" ht="16.5" customHeight="1">
      <c r="A1211" s="88">
        <v>1202</v>
      </c>
      <c r="B1211" s="151" t="s">
        <v>1063</v>
      </c>
      <c r="C1211" s="142" t="s">
        <v>752</v>
      </c>
      <c r="D1211" s="142" t="s">
        <v>346</v>
      </c>
      <c r="E1211" s="142" t="s">
        <v>976</v>
      </c>
      <c r="F1211" s="142" t="s">
        <v>267</v>
      </c>
      <c r="G1211" s="152">
        <v>212606</v>
      </c>
      <c r="H1211" s="153">
        <v>212606</v>
      </c>
      <c r="I1211" s="154">
        <f t="shared" si="18"/>
        <v>100</v>
      </c>
    </row>
    <row r="1212" spans="1:9" ht="25.5" customHeight="1">
      <c r="A1212" s="88">
        <v>1203</v>
      </c>
      <c r="B1212" s="151" t="s">
        <v>188</v>
      </c>
      <c r="C1212" s="142" t="s">
        <v>752</v>
      </c>
      <c r="D1212" s="142" t="s">
        <v>346</v>
      </c>
      <c r="E1212" s="142" t="s">
        <v>976</v>
      </c>
      <c r="F1212" s="142" t="s">
        <v>990</v>
      </c>
      <c r="G1212" s="152">
        <v>97893</v>
      </c>
      <c r="H1212" s="153">
        <v>97893</v>
      </c>
      <c r="I1212" s="154">
        <f t="shared" si="18"/>
        <v>100</v>
      </c>
    </row>
    <row r="1213" spans="1:9" ht="25.5" customHeight="1">
      <c r="A1213" s="88">
        <v>1204</v>
      </c>
      <c r="B1213" s="151" t="s">
        <v>132</v>
      </c>
      <c r="C1213" s="142" t="s">
        <v>752</v>
      </c>
      <c r="D1213" s="142" t="s">
        <v>346</v>
      </c>
      <c r="E1213" s="142" t="s">
        <v>473</v>
      </c>
      <c r="F1213" s="142" t="s">
        <v>345</v>
      </c>
      <c r="G1213" s="152">
        <v>3183963</v>
      </c>
      <c r="H1213" s="153">
        <v>3183963</v>
      </c>
      <c r="I1213" s="154">
        <f t="shared" si="18"/>
        <v>100</v>
      </c>
    </row>
    <row r="1214" spans="1:9" ht="15" customHeight="1">
      <c r="A1214" s="88">
        <v>1205</v>
      </c>
      <c r="B1214" s="151" t="s">
        <v>133</v>
      </c>
      <c r="C1214" s="142" t="s">
        <v>752</v>
      </c>
      <c r="D1214" s="142" t="s">
        <v>346</v>
      </c>
      <c r="E1214" s="142" t="s">
        <v>473</v>
      </c>
      <c r="F1214" s="142" t="s">
        <v>592</v>
      </c>
      <c r="G1214" s="152">
        <v>3183963</v>
      </c>
      <c r="H1214" s="235">
        <v>3183963</v>
      </c>
      <c r="I1214" s="154">
        <f t="shared" si="18"/>
        <v>100</v>
      </c>
    </row>
    <row r="1215" spans="1:9" ht="12.75" customHeight="1">
      <c r="A1215" s="88">
        <v>1206</v>
      </c>
      <c r="B1215" s="151" t="s">
        <v>1059</v>
      </c>
      <c r="C1215" s="142" t="s">
        <v>752</v>
      </c>
      <c r="D1215" s="142" t="s">
        <v>346</v>
      </c>
      <c r="E1215" s="142" t="s">
        <v>967</v>
      </c>
      <c r="F1215" s="142" t="s">
        <v>345</v>
      </c>
      <c r="G1215" s="152">
        <v>9128.98</v>
      </c>
      <c r="H1215" s="153">
        <v>9128.98</v>
      </c>
      <c r="I1215" s="154">
        <f t="shared" si="18"/>
        <v>100</v>
      </c>
    </row>
    <row r="1216" spans="1:9" ht="51">
      <c r="A1216" s="88">
        <v>1207</v>
      </c>
      <c r="B1216" s="151" t="s">
        <v>134</v>
      </c>
      <c r="C1216" s="142" t="s">
        <v>752</v>
      </c>
      <c r="D1216" s="142" t="s">
        <v>346</v>
      </c>
      <c r="E1216" s="142" t="s">
        <v>590</v>
      </c>
      <c r="F1216" s="142" t="s">
        <v>345</v>
      </c>
      <c r="G1216" s="152">
        <v>9128.98</v>
      </c>
      <c r="H1216" s="153">
        <v>9128.98</v>
      </c>
      <c r="I1216" s="154">
        <f t="shared" si="18"/>
        <v>100</v>
      </c>
    </row>
    <row r="1217" spans="1:9" ht="51">
      <c r="A1217" s="88">
        <v>1208</v>
      </c>
      <c r="B1217" s="151" t="s">
        <v>135</v>
      </c>
      <c r="C1217" s="142" t="s">
        <v>752</v>
      </c>
      <c r="D1217" s="142" t="s">
        <v>346</v>
      </c>
      <c r="E1217" s="142" t="s">
        <v>590</v>
      </c>
      <c r="F1217" s="142" t="s">
        <v>591</v>
      </c>
      <c r="G1217" s="152">
        <v>8728.98</v>
      </c>
      <c r="H1217" s="153">
        <v>8728.98</v>
      </c>
      <c r="I1217" s="154">
        <f t="shared" si="18"/>
        <v>100</v>
      </c>
    </row>
    <row r="1218" spans="1:9" ht="16.5" customHeight="1">
      <c r="A1218" s="88">
        <v>1209</v>
      </c>
      <c r="B1218" s="151" t="s">
        <v>1071</v>
      </c>
      <c r="C1218" s="142" t="s">
        <v>752</v>
      </c>
      <c r="D1218" s="142" t="s">
        <v>346</v>
      </c>
      <c r="E1218" s="142" t="s">
        <v>590</v>
      </c>
      <c r="F1218" s="142" t="s">
        <v>271</v>
      </c>
      <c r="G1218" s="152">
        <v>400</v>
      </c>
      <c r="H1218" s="153">
        <v>400</v>
      </c>
      <c r="I1218" s="154">
        <f t="shared" si="18"/>
        <v>100</v>
      </c>
    </row>
    <row r="1219" spans="1:9" ht="25.5">
      <c r="A1219" s="88">
        <v>1210</v>
      </c>
      <c r="B1219" s="186" t="s">
        <v>136</v>
      </c>
      <c r="C1219" s="187" t="s">
        <v>752</v>
      </c>
      <c r="D1219" s="187" t="s">
        <v>260</v>
      </c>
      <c r="E1219" s="187" t="s">
        <v>344</v>
      </c>
      <c r="F1219" s="187" t="s">
        <v>345</v>
      </c>
      <c r="G1219" s="152">
        <v>240404</v>
      </c>
      <c r="H1219" s="153">
        <v>235856</v>
      </c>
      <c r="I1219" s="154">
        <f t="shared" si="18"/>
        <v>98.1081845559974</v>
      </c>
    </row>
    <row r="1220" spans="1:9" ht="25.5">
      <c r="A1220" s="88">
        <v>1211</v>
      </c>
      <c r="B1220" s="151" t="s">
        <v>972</v>
      </c>
      <c r="C1220" s="142" t="s">
        <v>752</v>
      </c>
      <c r="D1220" s="142" t="s">
        <v>260</v>
      </c>
      <c r="E1220" s="142" t="s">
        <v>973</v>
      </c>
      <c r="F1220" s="142" t="s">
        <v>345</v>
      </c>
      <c r="G1220" s="152">
        <v>235404</v>
      </c>
      <c r="H1220" s="153">
        <v>230856</v>
      </c>
      <c r="I1220" s="154">
        <f t="shared" si="18"/>
        <v>98.06800224295255</v>
      </c>
    </row>
    <row r="1221" spans="1:9" ht="12.75">
      <c r="A1221" s="88">
        <v>1212</v>
      </c>
      <c r="B1221" s="151" t="s">
        <v>474</v>
      </c>
      <c r="C1221" s="142" t="s">
        <v>752</v>
      </c>
      <c r="D1221" s="142" t="s">
        <v>260</v>
      </c>
      <c r="E1221" s="142" t="s">
        <v>475</v>
      </c>
      <c r="F1221" s="142" t="s">
        <v>345</v>
      </c>
      <c r="G1221" s="152">
        <v>12212</v>
      </c>
      <c r="H1221" s="153">
        <v>12212</v>
      </c>
      <c r="I1221" s="154">
        <f t="shared" si="18"/>
        <v>100</v>
      </c>
    </row>
    <row r="1222" spans="1:9" ht="26.25" customHeight="1">
      <c r="A1222" s="88">
        <v>1213</v>
      </c>
      <c r="B1222" s="151" t="s">
        <v>137</v>
      </c>
      <c r="C1222" s="142" t="s">
        <v>752</v>
      </c>
      <c r="D1222" s="142" t="s">
        <v>260</v>
      </c>
      <c r="E1222" s="142" t="s">
        <v>476</v>
      </c>
      <c r="F1222" s="142" t="s">
        <v>345</v>
      </c>
      <c r="G1222" s="152">
        <v>12212</v>
      </c>
      <c r="H1222" s="153">
        <v>12212</v>
      </c>
      <c r="I1222" s="154">
        <f t="shared" si="18"/>
        <v>100</v>
      </c>
    </row>
    <row r="1223" spans="1:9" ht="13.5" customHeight="1">
      <c r="A1223" s="88">
        <v>1214</v>
      </c>
      <c r="B1223" s="151" t="s">
        <v>1063</v>
      </c>
      <c r="C1223" s="142" t="s">
        <v>752</v>
      </c>
      <c r="D1223" s="142" t="s">
        <v>260</v>
      </c>
      <c r="E1223" s="142" t="s">
        <v>476</v>
      </c>
      <c r="F1223" s="142" t="s">
        <v>267</v>
      </c>
      <c r="G1223" s="152">
        <v>12212</v>
      </c>
      <c r="H1223" s="153">
        <v>12212</v>
      </c>
      <c r="I1223" s="154">
        <f t="shared" si="18"/>
        <v>100</v>
      </c>
    </row>
    <row r="1224" spans="1:9" ht="25.5" customHeight="1">
      <c r="A1224" s="88">
        <v>1215</v>
      </c>
      <c r="B1224" s="151" t="s">
        <v>477</v>
      </c>
      <c r="C1224" s="142" t="s">
        <v>752</v>
      </c>
      <c r="D1224" s="142" t="s">
        <v>260</v>
      </c>
      <c r="E1224" s="142" t="s">
        <v>478</v>
      </c>
      <c r="F1224" s="142" t="s">
        <v>345</v>
      </c>
      <c r="G1224" s="152">
        <v>223192</v>
      </c>
      <c r="H1224" s="153">
        <v>218644</v>
      </c>
      <c r="I1224" s="154">
        <f t="shared" si="18"/>
        <v>97.96229255528873</v>
      </c>
    </row>
    <row r="1225" spans="1:9" ht="38.25">
      <c r="A1225" s="88">
        <v>1216</v>
      </c>
      <c r="B1225" s="151" t="s">
        <v>71</v>
      </c>
      <c r="C1225" s="142" t="s">
        <v>752</v>
      </c>
      <c r="D1225" s="142" t="s">
        <v>260</v>
      </c>
      <c r="E1225" s="142" t="s">
        <v>479</v>
      </c>
      <c r="F1225" s="142" t="s">
        <v>345</v>
      </c>
      <c r="G1225" s="152">
        <v>223192</v>
      </c>
      <c r="H1225" s="153">
        <v>218644</v>
      </c>
      <c r="I1225" s="154">
        <f t="shared" si="18"/>
        <v>97.96229255528873</v>
      </c>
    </row>
    <row r="1226" spans="1:9" ht="16.5" customHeight="1">
      <c r="A1226" s="88">
        <v>1217</v>
      </c>
      <c r="B1226" s="151" t="s">
        <v>1063</v>
      </c>
      <c r="C1226" s="142" t="s">
        <v>752</v>
      </c>
      <c r="D1226" s="142" t="s">
        <v>260</v>
      </c>
      <c r="E1226" s="142" t="s">
        <v>479</v>
      </c>
      <c r="F1226" s="142" t="s">
        <v>267</v>
      </c>
      <c r="G1226" s="152">
        <v>223192</v>
      </c>
      <c r="H1226" s="153">
        <v>218644</v>
      </c>
      <c r="I1226" s="154">
        <f t="shared" si="18"/>
        <v>97.96229255528873</v>
      </c>
    </row>
    <row r="1227" spans="1:9" ht="14.25" customHeight="1">
      <c r="A1227" s="88">
        <v>1218</v>
      </c>
      <c r="B1227" s="151" t="s">
        <v>1059</v>
      </c>
      <c r="C1227" s="142" t="s">
        <v>752</v>
      </c>
      <c r="D1227" s="142" t="s">
        <v>260</v>
      </c>
      <c r="E1227" s="142" t="s">
        <v>967</v>
      </c>
      <c r="F1227" s="142" t="s">
        <v>345</v>
      </c>
      <c r="G1227" s="152">
        <v>5000</v>
      </c>
      <c r="H1227" s="153">
        <v>5000</v>
      </c>
      <c r="I1227" s="154">
        <f aca="true" t="shared" si="19" ref="I1227:I1290">H1227/G1227*100</f>
        <v>100</v>
      </c>
    </row>
    <row r="1228" spans="1:9" ht="28.5" customHeight="1">
      <c r="A1228" s="88">
        <v>1219</v>
      </c>
      <c r="B1228" s="151" t="s">
        <v>141</v>
      </c>
      <c r="C1228" s="142" t="s">
        <v>752</v>
      </c>
      <c r="D1228" s="142" t="s">
        <v>260</v>
      </c>
      <c r="E1228" s="142" t="s">
        <v>593</v>
      </c>
      <c r="F1228" s="142" t="s">
        <v>345</v>
      </c>
      <c r="G1228" s="152">
        <v>5000</v>
      </c>
      <c r="H1228" s="153">
        <v>5000</v>
      </c>
      <c r="I1228" s="154">
        <f t="shared" si="19"/>
        <v>100</v>
      </c>
    </row>
    <row r="1229" spans="1:9" ht="18" customHeight="1">
      <c r="A1229" s="88">
        <v>1220</v>
      </c>
      <c r="B1229" s="151" t="s">
        <v>1063</v>
      </c>
      <c r="C1229" s="142" t="s">
        <v>752</v>
      </c>
      <c r="D1229" s="142" t="s">
        <v>260</v>
      </c>
      <c r="E1229" s="142" t="s">
        <v>593</v>
      </c>
      <c r="F1229" s="142" t="s">
        <v>267</v>
      </c>
      <c r="G1229" s="152">
        <v>5000</v>
      </c>
      <c r="H1229" s="153">
        <v>5000</v>
      </c>
      <c r="I1229" s="154">
        <f t="shared" si="19"/>
        <v>100</v>
      </c>
    </row>
    <row r="1230" spans="1:9" ht="12.75" customHeight="1">
      <c r="A1230" s="88">
        <v>1221</v>
      </c>
      <c r="B1230" s="186" t="s">
        <v>925</v>
      </c>
      <c r="C1230" s="187" t="s">
        <v>752</v>
      </c>
      <c r="D1230" s="187" t="s">
        <v>293</v>
      </c>
      <c r="E1230" s="187" t="s">
        <v>344</v>
      </c>
      <c r="F1230" s="187" t="s">
        <v>345</v>
      </c>
      <c r="G1230" s="152">
        <v>87966331</v>
      </c>
      <c r="H1230" s="153">
        <v>64169182</v>
      </c>
      <c r="I1230" s="154">
        <f t="shared" si="19"/>
        <v>72.9474348543649</v>
      </c>
    </row>
    <row r="1231" spans="1:9" ht="12.75" customHeight="1">
      <c r="A1231" s="88">
        <v>1222</v>
      </c>
      <c r="B1231" s="186" t="s">
        <v>72</v>
      </c>
      <c r="C1231" s="187" t="s">
        <v>752</v>
      </c>
      <c r="D1231" s="187" t="s">
        <v>343</v>
      </c>
      <c r="E1231" s="187" t="s">
        <v>344</v>
      </c>
      <c r="F1231" s="187" t="s">
        <v>345</v>
      </c>
      <c r="G1231" s="152">
        <v>750000</v>
      </c>
      <c r="H1231" s="153">
        <v>750000</v>
      </c>
      <c r="I1231" s="154">
        <f t="shared" si="19"/>
        <v>100</v>
      </c>
    </row>
    <row r="1232" spans="1:9" ht="25.5">
      <c r="A1232" s="88">
        <v>1223</v>
      </c>
      <c r="B1232" s="151" t="s">
        <v>480</v>
      </c>
      <c r="C1232" s="142" t="s">
        <v>752</v>
      </c>
      <c r="D1232" s="142" t="s">
        <v>343</v>
      </c>
      <c r="E1232" s="142" t="s">
        <v>481</v>
      </c>
      <c r="F1232" s="142" t="s">
        <v>345</v>
      </c>
      <c r="G1232" s="152">
        <v>750000</v>
      </c>
      <c r="H1232" s="153">
        <v>750000</v>
      </c>
      <c r="I1232" s="154">
        <f t="shared" si="19"/>
        <v>100</v>
      </c>
    </row>
    <row r="1233" spans="1:9" ht="27.75" customHeight="1">
      <c r="A1233" s="88">
        <v>1224</v>
      </c>
      <c r="B1233" s="151" t="s">
        <v>482</v>
      </c>
      <c r="C1233" s="142" t="s">
        <v>752</v>
      </c>
      <c r="D1233" s="142" t="s">
        <v>343</v>
      </c>
      <c r="E1233" s="142" t="s">
        <v>483</v>
      </c>
      <c r="F1233" s="142" t="s">
        <v>345</v>
      </c>
      <c r="G1233" s="152">
        <v>750000</v>
      </c>
      <c r="H1233" s="153">
        <v>750000</v>
      </c>
      <c r="I1233" s="154">
        <f t="shared" si="19"/>
        <v>100</v>
      </c>
    </row>
    <row r="1234" spans="1:9" ht="25.5" customHeight="1">
      <c r="A1234" s="88">
        <v>1225</v>
      </c>
      <c r="B1234" s="151" t="s">
        <v>144</v>
      </c>
      <c r="C1234" s="142" t="s">
        <v>752</v>
      </c>
      <c r="D1234" s="142" t="s">
        <v>343</v>
      </c>
      <c r="E1234" s="142" t="s">
        <v>484</v>
      </c>
      <c r="F1234" s="142" t="s">
        <v>345</v>
      </c>
      <c r="G1234" s="152">
        <v>750000</v>
      </c>
      <c r="H1234" s="153">
        <v>750000</v>
      </c>
      <c r="I1234" s="154">
        <f t="shared" si="19"/>
        <v>100</v>
      </c>
    </row>
    <row r="1235" spans="1:9" ht="16.5" customHeight="1">
      <c r="A1235" s="88">
        <v>1226</v>
      </c>
      <c r="B1235" s="151" t="s">
        <v>1063</v>
      </c>
      <c r="C1235" s="142" t="s">
        <v>752</v>
      </c>
      <c r="D1235" s="142" t="s">
        <v>343</v>
      </c>
      <c r="E1235" s="142" t="s">
        <v>484</v>
      </c>
      <c r="F1235" s="142" t="s">
        <v>267</v>
      </c>
      <c r="G1235" s="152">
        <v>750000</v>
      </c>
      <c r="H1235" s="153">
        <v>750000</v>
      </c>
      <c r="I1235" s="154">
        <f t="shared" si="19"/>
        <v>100</v>
      </c>
    </row>
    <row r="1236" spans="1:9" ht="15" customHeight="1">
      <c r="A1236" s="88">
        <v>1227</v>
      </c>
      <c r="B1236" s="186" t="s">
        <v>147</v>
      </c>
      <c r="C1236" s="187" t="s">
        <v>752</v>
      </c>
      <c r="D1236" s="187" t="s">
        <v>312</v>
      </c>
      <c r="E1236" s="187" t="s">
        <v>344</v>
      </c>
      <c r="F1236" s="187" t="s">
        <v>345</v>
      </c>
      <c r="G1236" s="152">
        <v>2228000.35</v>
      </c>
      <c r="H1236" s="153">
        <v>2228000.35</v>
      </c>
      <c r="I1236" s="154">
        <f t="shared" si="19"/>
        <v>100</v>
      </c>
    </row>
    <row r="1237" spans="1:9" ht="25.5">
      <c r="A1237" s="88">
        <v>1228</v>
      </c>
      <c r="B1237" s="151" t="s">
        <v>977</v>
      </c>
      <c r="C1237" s="142" t="s">
        <v>752</v>
      </c>
      <c r="D1237" s="142" t="s">
        <v>312</v>
      </c>
      <c r="E1237" s="142" t="s">
        <v>978</v>
      </c>
      <c r="F1237" s="142" t="s">
        <v>345</v>
      </c>
      <c r="G1237" s="152">
        <v>2228000.35</v>
      </c>
      <c r="H1237" s="153">
        <v>2228000.35</v>
      </c>
      <c r="I1237" s="154">
        <f t="shared" si="19"/>
        <v>100</v>
      </c>
    </row>
    <row r="1238" spans="1:9" ht="25.5" customHeight="1">
      <c r="A1238" s="88">
        <v>1229</v>
      </c>
      <c r="B1238" s="151" t="s">
        <v>979</v>
      </c>
      <c r="C1238" s="142" t="s">
        <v>752</v>
      </c>
      <c r="D1238" s="142" t="s">
        <v>312</v>
      </c>
      <c r="E1238" s="142" t="s">
        <v>980</v>
      </c>
      <c r="F1238" s="142" t="s">
        <v>345</v>
      </c>
      <c r="G1238" s="152">
        <v>2228000.35</v>
      </c>
      <c r="H1238" s="153">
        <v>2228000.35</v>
      </c>
      <c r="I1238" s="154">
        <f t="shared" si="19"/>
        <v>100</v>
      </c>
    </row>
    <row r="1239" spans="1:9" ht="12.75" customHeight="1">
      <c r="A1239" s="88">
        <v>1230</v>
      </c>
      <c r="B1239" s="151" t="s">
        <v>148</v>
      </c>
      <c r="C1239" s="142" t="s">
        <v>752</v>
      </c>
      <c r="D1239" s="142" t="s">
        <v>312</v>
      </c>
      <c r="E1239" s="142" t="s">
        <v>488</v>
      </c>
      <c r="F1239" s="142" t="s">
        <v>345</v>
      </c>
      <c r="G1239" s="152">
        <v>1425000</v>
      </c>
      <c r="H1239" s="153">
        <v>1425000</v>
      </c>
      <c r="I1239" s="154">
        <f t="shared" si="19"/>
        <v>100</v>
      </c>
    </row>
    <row r="1240" spans="1:9" ht="16.5" customHeight="1">
      <c r="A1240" s="88">
        <v>1231</v>
      </c>
      <c r="B1240" s="151" t="s">
        <v>1063</v>
      </c>
      <c r="C1240" s="142" t="s">
        <v>752</v>
      </c>
      <c r="D1240" s="142" t="s">
        <v>312</v>
      </c>
      <c r="E1240" s="142" t="s">
        <v>488</v>
      </c>
      <c r="F1240" s="142" t="s">
        <v>267</v>
      </c>
      <c r="G1240" s="152">
        <v>1425000</v>
      </c>
      <c r="H1240" s="153">
        <v>1425000</v>
      </c>
      <c r="I1240" s="154">
        <f t="shared" si="19"/>
        <v>100</v>
      </c>
    </row>
    <row r="1241" spans="1:9" ht="18" customHeight="1">
      <c r="A1241" s="88">
        <v>1232</v>
      </c>
      <c r="B1241" s="151" t="s">
        <v>73</v>
      </c>
      <c r="C1241" s="142" t="s">
        <v>752</v>
      </c>
      <c r="D1241" s="142" t="s">
        <v>312</v>
      </c>
      <c r="E1241" s="142" t="s">
        <v>362</v>
      </c>
      <c r="F1241" s="142" t="s">
        <v>345</v>
      </c>
      <c r="G1241" s="152">
        <v>803000.35</v>
      </c>
      <c r="H1241" s="153">
        <v>803000.35</v>
      </c>
      <c r="I1241" s="154">
        <f t="shared" si="19"/>
        <v>100</v>
      </c>
    </row>
    <row r="1242" spans="1:9" ht="25.5">
      <c r="A1242" s="88">
        <v>1233</v>
      </c>
      <c r="B1242" s="151" t="s">
        <v>150</v>
      </c>
      <c r="C1242" s="142" t="s">
        <v>752</v>
      </c>
      <c r="D1242" s="142" t="s">
        <v>312</v>
      </c>
      <c r="E1242" s="142" t="s">
        <v>362</v>
      </c>
      <c r="F1242" s="142" t="s">
        <v>339</v>
      </c>
      <c r="G1242" s="152">
        <v>803000.35</v>
      </c>
      <c r="H1242" s="153">
        <v>803000.35</v>
      </c>
      <c r="I1242" s="154">
        <f t="shared" si="19"/>
        <v>100</v>
      </c>
    </row>
    <row r="1243" spans="1:9" ht="14.25" customHeight="1">
      <c r="A1243" s="88">
        <v>1234</v>
      </c>
      <c r="B1243" s="186" t="s">
        <v>151</v>
      </c>
      <c r="C1243" s="187" t="s">
        <v>752</v>
      </c>
      <c r="D1243" s="187" t="s">
        <v>261</v>
      </c>
      <c r="E1243" s="187" t="s">
        <v>344</v>
      </c>
      <c r="F1243" s="187" t="s">
        <v>345</v>
      </c>
      <c r="G1243" s="152">
        <v>77794485.58</v>
      </c>
      <c r="H1243" s="153">
        <v>55986336.58</v>
      </c>
      <c r="I1243" s="154">
        <f t="shared" si="19"/>
        <v>71.96697318915545</v>
      </c>
    </row>
    <row r="1244" spans="1:9" ht="25.5">
      <c r="A1244" s="88">
        <v>1235</v>
      </c>
      <c r="B1244" s="151" t="s">
        <v>977</v>
      </c>
      <c r="C1244" s="142" t="s">
        <v>752</v>
      </c>
      <c r="D1244" s="142" t="s">
        <v>261</v>
      </c>
      <c r="E1244" s="142" t="s">
        <v>978</v>
      </c>
      <c r="F1244" s="142" t="s">
        <v>345</v>
      </c>
      <c r="G1244" s="152">
        <v>76977618.33</v>
      </c>
      <c r="H1244" s="153">
        <v>53319469.33</v>
      </c>
      <c r="I1244" s="154">
        <f t="shared" si="19"/>
        <v>69.2661977425978</v>
      </c>
    </row>
    <row r="1245" spans="1:9" ht="25.5" customHeight="1">
      <c r="A1245" s="88">
        <v>1236</v>
      </c>
      <c r="B1245" s="151" t="s">
        <v>992</v>
      </c>
      <c r="C1245" s="142" t="s">
        <v>752</v>
      </c>
      <c r="D1245" s="142" t="s">
        <v>261</v>
      </c>
      <c r="E1245" s="142" t="s">
        <v>993</v>
      </c>
      <c r="F1245" s="142" t="s">
        <v>345</v>
      </c>
      <c r="G1245" s="152">
        <v>75127618.33</v>
      </c>
      <c r="H1245" s="153">
        <v>53319469.33</v>
      </c>
      <c r="I1245" s="154">
        <f t="shared" si="19"/>
        <v>70.9718616338839</v>
      </c>
    </row>
    <row r="1246" spans="1:9" ht="25.5" customHeight="1">
      <c r="A1246" s="88">
        <v>1237</v>
      </c>
      <c r="B1246" s="151" t="s">
        <v>152</v>
      </c>
      <c r="C1246" s="142" t="s">
        <v>752</v>
      </c>
      <c r="D1246" s="142" t="s">
        <v>261</v>
      </c>
      <c r="E1246" s="142" t="s">
        <v>994</v>
      </c>
      <c r="F1246" s="142" t="s">
        <v>345</v>
      </c>
      <c r="G1246" s="152">
        <v>17007266.12</v>
      </c>
      <c r="H1246" s="153">
        <v>16423441.12</v>
      </c>
      <c r="I1246" s="154">
        <f t="shared" si="19"/>
        <v>96.56720253637096</v>
      </c>
    </row>
    <row r="1247" spans="1:9" ht="17.25" customHeight="1">
      <c r="A1247" s="88">
        <v>1238</v>
      </c>
      <c r="B1247" s="151" t="s">
        <v>1063</v>
      </c>
      <c r="C1247" s="142" t="s">
        <v>752</v>
      </c>
      <c r="D1247" s="142" t="s">
        <v>261</v>
      </c>
      <c r="E1247" s="142" t="s">
        <v>994</v>
      </c>
      <c r="F1247" s="142" t="s">
        <v>267</v>
      </c>
      <c r="G1247" s="152">
        <v>17007266.12</v>
      </c>
      <c r="H1247" s="153">
        <v>16423441.12</v>
      </c>
      <c r="I1247" s="154">
        <f t="shared" si="19"/>
        <v>96.56720253637096</v>
      </c>
    </row>
    <row r="1248" spans="1:9" ht="12.75" customHeight="1">
      <c r="A1248" s="88">
        <v>1239</v>
      </c>
      <c r="B1248" s="151" t="s">
        <v>153</v>
      </c>
      <c r="C1248" s="142" t="s">
        <v>752</v>
      </c>
      <c r="D1248" s="142" t="s">
        <v>261</v>
      </c>
      <c r="E1248" s="142" t="s">
        <v>363</v>
      </c>
      <c r="F1248" s="142" t="s">
        <v>345</v>
      </c>
      <c r="G1248" s="152">
        <v>1813102.79</v>
      </c>
      <c r="H1248" s="153">
        <v>1813102.79</v>
      </c>
      <c r="I1248" s="154">
        <f t="shared" si="19"/>
        <v>100</v>
      </c>
    </row>
    <row r="1249" spans="1:9" ht="15" customHeight="1">
      <c r="A1249" s="88">
        <v>1240</v>
      </c>
      <c r="B1249" s="151" t="s">
        <v>1063</v>
      </c>
      <c r="C1249" s="142" t="s">
        <v>752</v>
      </c>
      <c r="D1249" s="142" t="s">
        <v>261</v>
      </c>
      <c r="E1249" s="142" t="s">
        <v>363</v>
      </c>
      <c r="F1249" s="142" t="s">
        <v>267</v>
      </c>
      <c r="G1249" s="152">
        <v>1813102.79</v>
      </c>
      <c r="H1249" s="153">
        <v>1813102.79</v>
      </c>
      <c r="I1249" s="154">
        <f t="shared" si="19"/>
        <v>100</v>
      </c>
    </row>
    <row r="1250" spans="1:9" ht="12.75">
      <c r="A1250" s="88">
        <v>1241</v>
      </c>
      <c r="B1250" s="151" t="s">
        <v>154</v>
      </c>
      <c r="C1250" s="142" t="s">
        <v>752</v>
      </c>
      <c r="D1250" s="142" t="s">
        <v>261</v>
      </c>
      <c r="E1250" s="142" t="s">
        <v>364</v>
      </c>
      <c r="F1250" s="142" t="s">
        <v>345</v>
      </c>
      <c r="G1250" s="152">
        <v>5365654.42</v>
      </c>
      <c r="H1250" s="153">
        <v>5365654.42</v>
      </c>
      <c r="I1250" s="154">
        <f t="shared" si="19"/>
        <v>100</v>
      </c>
    </row>
    <row r="1251" spans="1:9" ht="16.5" customHeight="1">
      <c r="A1251" s="88">
        <v>1242</v>
      </c>
      <c r="B1251" s="151" t="s">
        <v>1063</v>
      </c>
      <c r="C1251" s="142" t="s">
        <v>752</v>
      </c>
      <c r="D1251" s="142" t="s">
        <v>261</v>
      </c>
      <c r="E1251" s="142" t="s">
        <v>364</v>
      </c>
      <c r="F1251" s="142" t="s">
        <v>267</v>
      </c>
      <c r="G1251" s="152">
        <v>5365654.42</v>
      </c>
      <c r="H1251" s="153">
        <v>5365654.42</v>
      </c>
      <c r="I1251" s="154">
        <f t="shared" si="19"/>
        <v>100</v>
      </c>
    </row>
    <row r="1252" spans="1:9" ht="12.75" customHeight="1">
      <c r="A1252" s="88">
        <v>1243</v>
      </c>
      <c r="B1252" s="151" t="s">
        <v>155</v>
      </c>
      <c r="C1252" s="142" t="s">
        <v>752</v>
      </c>
      <c r="D1252" s="142" t="s">
        <v>261</v>
      </c>
      <c r="E1252" s="142" t="s">
        <v>365</v>
      </c>
      <c r="F1252" s="142" t="s">
        <v>345</v>
      </c>
      <c r="G1252" s="152">
        <v>696500</v>
      </c>
      <c r="H1252" s="153">
        <v>696500</v>
      </c>
      <c r="I1252" s="154">
        <f t="shared" si="19"/>
        <v>100</v>
      </c>
    </row>
    <row r="1253" spans="1:9" ht="15.75" customHeight="1">
      <c r="A1253" s="88">
        <v>1244</v>
      </c>
      <c r="B1253" s="151" t="s">
        <v>1063</v>
      </c>
      <c r="C1253" s="142" t="s">
        <v>752</v>
      </c>
      <c r="D1253" s="142" t="s">
        <v>261</v>
      </c>
      <c r="E1253" s="142" t="s">
        <v>365</v>
      </c>
      <c r="F1253" s="142" t="s">
        <v>267</v>
      </c>
      <c r="G1253" s="152">
        <v>696500</v>
      </c>
      <c r="H1253" s="153">
        <v>696500</v>
      </c>
      <c r="I1253" s="154">
        <f t="shared" si="19"/>
        <v>100</v>
      </c>
    </row>
    <row r="1254" spans="1:9" ht="25.5">
      <c r="A1254" s="88">
        <v>1245</v>
      </c>
      <c r="B1254" s="151" t="s">
        <v>156</v>
      </c>
      <c r="C1254" s="142" t="s">
        <v>752</v>
      </c>
      <c r="D1254" s="142" t="s">
        <v>261</v>
      </c>
      <c r="E1254" s="142" t="s">
        <v>594</v>
      </c>
      <c r="F1254" s="142" t="s">
        <v>345</v>
      </c>
      <c r="G1254" s="152">
        <v>2507320</v>
      </c>
      <c r="H1254" s="153">
        <v>2507320</v>
      </c>
      <c r="I1254" s="154">
        <f t="shared" si="19"/>
        <v>100</v>
      </c>
    </row>
    <row r="1255" spans="1:9" ht="25.5" customHeight="1">
      <c r="A1255" s="88">
        <v>1246</v>
      </c>
      <c r="B1255" s="151" t="s">
        <v>188</v>
      </c>
      <c r="C1255" s="142" t="s">
        <v>752</v>
      </c>
      <c r="D1255" s="142" t="s">
        <v>261</v>
      </c>
      <c r="E1255" s="142" t="s">
        <v>594</v>
      </c>
      <c r="F1255" s="142" t="s">
        <v>990</v>
      </c>
      <c r="G1255" s="152">
        <v>2507320</v>
      </c>
      <c r="H1255" s="153">
        <v>2507320</v>
      </c>
      <c r="I1255" s="154">
        <f t="shared" si="19"/>
        <v>100</v>
      </c>
    </row>
    <row r="1256" spans="1:9" ht="25.5" customHeight="1">
      <c r="A1256" s="88">
        <v>1247</v>
      </c>
      <c r="B1256" s="151" t="s">
        <v>157</v>
      </c>
      <c r="C1256" s="142" t="s">
        <v>752</v>
      </c>
      <c r="D1256" s="142" t="s">
        <v>261</v>
      </c>
      <c r="E1256" s="142" t="s">
        <v>595</v>
      </c>
      <c r="F1256" s="142" t="s">
        <v>345</v>
      </c>
      <c r="G1256" s="152">
        <v>47637600</v>
      </c>
      <c r="H1256" s="153">
        <v>26455525</v>
      </c>
      <c r="I1256" s="154">
        <f t="shared" si="19"/>
        <v>55.53496607721632</v>
      </c>
    </row>
    <row r="1257" spans="1:9" ht="25.5" customHeight="1">
      <c r="A1257" s="88">
        <v>1248</v>
      </c>
      <c r="B1257" s="151" t="s">
        <v>188</v>
      </c>
      <c r="C1257" s="142" t="s">
        <v>752</v>
      </c>
      <c r="D1257" s="142" t="s">
        <v>261</v>
      </c>
      <c r="E1257" s="142" t="s">
        <v>595</v>
      </c>
      <c r="F1257" s="142" t="s">
        <v>990</v>
      </c>
      <c r="G1257" s="152">
        <v>47637600</v>
      </c>
      <c r="H1257" s="153">
        <v>26455525</v>
      </c>
      <c r="I1257" s="154">
        <f t="shared" si="19"/>
        <v>55.53496607721632</v>
      </c>
    </row>
    <row r="1258" spans="1:9" ht="12.75" customHeight="1">
      <c r="A1258" s="88">
        <v>1249</v>
      </c>
      <c r="B1258" s="151" t="s">
        <v>74</v>
      </c>
      <c r="C1258" s="142" t="s">
        <v>752</v>
      </c>
      <c r="D1258" s="142" t="s">
        <v>261</v>
      </c>
      <c r="E1258" s="142" t="s">
        <v>366</v>
      </c>
      <c r="F1258" s="142" t="s">
        <v>345</v>
      </c>
      <c r="G1258" s="152">
        <v>100175</v>
      </c>
      <c r="H1258" s="153">
        <v>57926</v>
      </c>
      <c r="I1258" s="154">
        <f t="shared" si="19"/>
        <v>57.82480658847018</v>
      </c>
    </row>
    <row r="1259" spans="1:9" ht="25.5">
      <c r="A1259" s="88">
        <v>1250</v>
      </c>
      <c r="B1259" s="151" t="s">
        <v>188</v>
      </c>
      <c r="C1259" s="142" t="s">
        <v>752</v>
      </c>
      <c r="D1259" s="142" t="s">
        <v>261</v>
      </c>
      <c r="E1259" s="142" t="s">
        <v>366</v>
      </c>
      <c r="F1259" s="142" t="s">
        <v>990</v>
      </c>
      <c r="G1259" s="152">
        <v>100175</v>
      </c>
      <c r="H1259" s="153">
        <v>57926</v>
      </c>
      <c r="I1259" s="154">
        <f t="shared" si="19"/>
        <v>57.82480658847018</v>
      </c>
    </row>
    <row r="1260" spans="1:9" ht="25.5" customHeight="1">
      <c r="A1260" s="88">
        <v>1251</v>
      </c>
      <c r="B1260" s="151" t="s">
        <v>979</v>
      </c>
      <c r="C1260" s="142" t="s">
        <v>752</v>
      </c>
      <c r="D1260" s="142" t="s">
        <v>261</v>
      </c>
      <c r="E1260" s="142" t="s">
        <v>980</v>
      </c>
      <c r="F1260" s="142" t="s">
        <v>345</v>
      </c>
      <c r="G1260" s="152">
        <v>1850000</v>
      </c>
      <c r="H1260" s="153">
        <v>1850000</v>
      </c>
      <c r="I1260" s="154">
        <f t="shared" si="19"/>
        <v>100</v>
      </c>
    </row>
    <row r="1261" spans="1:9" ht="38.25" customHeight="1">
      <c r="A1261" s="88">
        <v>1252</v>
      </c>
      <c r="B1261" s="151" t="s">
        <v>160</v>
      </c>
      <c r="C1261" s="142" t="s">
        <v>752</v>
      </c>
      <c r="D1261" s="142" t="s">
        <v>261</v>
      </c>
      <c r="E1261" s="142" t="s">
        <v>367</v>
      </c>
      <c r="F1261" s="142" t="s">
        <v>345</v>
      </c>
      <c r="G1261" s="152">
        <v>1850000</v>
      </c>
      <c r="H1261" s="153">
        <v>1850000</v>
      </c>
      <c r="I1261" s="154">
        <f t="shared" si="19"/>
        <v>100</v>
      </c>
    </row>
    <row r="1262" spans="1:9" ht="15" customHeight="1">
      <c r="A1262" s="88">
        <v>1253</v>
      </c>
      <c r="B1262" s="151" t="s">
        <v>1063</v>
      </c>
      <c r="C1262" s="142" t="s">
        <v>752</v>
      </c>
      <c r="D1262" s="142" t="s">
        <v>261</v>
      </c>
      <c r="E1262" s="142" t="s">
        <v>367</v>
      </c>
      <c r="F1262" s="142" t="s">
        <v>267</v>
      </c>
      <c r="G1262" s="152">
        <v>1850000</v>
      </c>
      <c r="H1262" s="153">
        <v>1850000</v>
      </c>
      <c r="I1262" s="154">
        <f t="shared" si="19"/>
        <v>100</v>
      </c>
    </row>
    <row r="1263" spans="1:9" ht="12.75" customHeight="1">
      <c r="A1263" s="88">
        <v>1254</v>
      </c>
      <c r="B1263" s="151" t="s">
        <v>1059</v>
      </c>
      <c r="C1263" s="142" t="s">
        <v>752</v>
      </c>
      <c r="D1263" s="142" t="s">
        <v>261</v>
      </c>
      <c r="E1263" s="142" t="s">
        <v>967</v>
      </c>
      <c r="F1263" s="142" t="s">
        <v>345</v>
      </c>
      <c r="G1263" s="152">
        <v>816867.25</v>
      </c>
      <c r="H1263" s="153">
        <v>816867.25</v>
      </c>
      <c r="I1263" s="154">
        <f t="shared" si="19"/>
        <v>100</v>
      </c>
    </row>
    <row r="1264" spans="1:9" ht="38.25" customHeight="1">
      <c r="A1264" s="88">
        <v>1255</v>
      </c>
      <c r="B1264" s="151" t="s">
        <v>163</v>
      </c>
      <c r="C1264" s="142" t="s">
        <v>752</v>
      </c>
      <c r="D1264" s="142" t="s">
        <v>261</v>
      </c>
      <c r="E1264" s="142" t="s">
        <v>596</v>
      </c>
      <c r="F1264" s="142" t="s">
        <v>345</v>
      </c>
      <c r="G1264" s="152">
        <v>816867.25</v>
      </c>
      <c r="H1264" s="153">
        <v>816867.25</v>
      </c>
      <c r="I1264" s="154">
        <f t="shared" si="19"/>
        <v>100</v>
      </c>
    </row>
    <row r="1265" spans="1:9" ht="15.75" customHeight="1">
      <c r="A1265" s="88">
        <v>1256</v>
      </c>
      <c r="B1265" s="151" t="s">
        <v>1063</v>
      </c>
      <c r="C1265" s="142" t="s">
        <v>752</v>
      </c>
      <c r="D1265" s="142" t="s">
        <v>261</v>
      </c>
      <c r="E1265" s="142" t="s">
        <v>596</v>
      </c>
      <c r="F1265" s="142" t="s">
        <v>267</v>
      </c>
      <c r="G1265" s="152">
        <v>816867.25</v>
      </c>
      <c r="H1265" s="153">
        <v>816867.25</v>
      </c>
      <c r="I1265" s="154">
        <f t="shared" si="19"/>
        <v>100</v>
      </c>
    </row>
    <row r="1266" spans="1:9" ht="13.5" customHeight="1">
      <c r="A1266" s="88">
        <v>1257</v>
      </c>
      <c r="B1266" s="186" t="s">
        <v>165</v>
      </c>
      <c r="C1266" s="187" t="s">
        <v>752</v>
      </c>
      <c r="D1266" s="187" t="s">
        <v>328</v>
      </c>
      <c r="E1266" s="187" t="s">
        <v>344</v>
      </c>
      <c r="F1266" s="187" t="s">
        <v>345</v>
      </c>
      <c r="G1266" s="152">
        <v>7193845.07</v>
      </c>
      <c r="H1266" s="153">
        <v>5204845.07</v>
      </c>
      <c r="I1266" s="154">
        <f t="shared" si="19"/>
        <v>72.3513645255638</v>
      </c>
    </row>
    <row r="1267" spans="1:9" ht="25.5" customHeight="1">
      <c r="A1267" s="88">
        <v>1258</v>
      </c>
      <c r="B1267" s="151" t="s">
        <v>1000</v>
      </c>
      <c r="C1267" s="142" t="s">
        <v>752</v>
      </c>
      <c r="D1267" s="142" t="s">
        <v>328</v>
      </c>
      <c r="E1267" s="142" t="s">
        <v>1001</v>
      </c>
      <c r="F1267" s="142" t="s">
        <v>345</v>
      </c>
      <c r="G1267" s="152">
        <v>797050</v>
      </c>
      <c r="H1267" s="153">
        <v>797050</v>
      </c>
      <c r="I1267" s="154">
        <f t="shared" si="19"/>
        <v>100</v>
      </c>
    </row>
    <row r="1268" spans="1:9" ht="38.25">
      <c r="A1268" s="88">
        <v>1259</v>
      </c>
      <c r="B1268" s="151" t="s">
        <v>166</v>
      </c>
      <c r="C1268" s="142" t="s">
        <v>752</v>
      </c>
      <c r="D1268" s="142" t="s">
        <v>328</v>
      </c>
      <c r="E1268" s="142" t="s">
        <v>368</v>
      </c>
      <c r="F1268" s="142" t="s">
        <v>345</v>
      </c>
      <c r="G1268" s="152">
        <v>90000</v>
      </c>
      <c r="H1268" s="153">
        <v>90000</v>
      </c>
      <c r="I1268" s="154">
        <f t="shared" si="19"/>
        <v>100</v>
      </c>
    </row>
    <row r="1269" spans="1:9" ht="16.5" customHeight="1">
      <c r="A1269" s="88">
        <v>1260</v>
      </c>
      <c r="B1269" s="151" t="s">
        <v>1063</v>
      </c>
      <c r="C1269" s="142" t="s">
        <v>752</v>
      </c>
      <c r="D1269" s="142" t="s">
        <v>328</v>
      </c>
      <c r="E1269" s="142" t="s">
        <v>368</v>
      </c>
      <c r="F1269" s="142" t="s">
        <v>267</v>
      </c>
      <c r="G1269" s="152">
        <v>90000</v>
      </c>
      <c r="H1269" s="153">
        <v>90000</v>
      </c>
      <c r="I1269" s="154">
        <f t="shared" si="19"/>
        <v>100</v>
      </c>
    </row>
    <row r="1270" spans="1:9" ht="51">
      <c r="A1270" s="88">
        <v>1261</v>
      </c>
      <c r="B1270" s="151" t="s">
        <v>75</v>
      </c>
      <c r="C1270" s="142" t="s">
        <v>752</v>
      </c>
      <c r="D1270" s="142" t="s">
        <v>328</v>
      </c>
      <c r="E1270" s="142" t="s">
        <v>369</v>
      </c>
      <c r="F1270" s="142" t="s">
        <v>345</v>
      </c>
      <c r="G1270" s="152">
        <v>647050</v>
      </c>
      <c r="H1270" s="153">
        <v>647050</v>
      </c>
      <c r="I1270" s="154">
        <f t="shared" si="19"/>
        <v>100</v>
      </c>
    </row>
    <row r="1271" spans="1:9" ht="15" customHeight="1">
      <c r="A1271" s="88">
        <v>1262</v>
      </c>
      <c r="B1271" s="151" t="s">
        <v>1063</v>
      </c>
      <c r="C1271" s="142" t="s">
        <v>752</v>
      </c>
      <c r="D1271" s="142" t="s">
        <v>328</v>
      </c>
      <c r="E1271" s="142" t="s">
        <v>369</v>
      </c>
      <c r="F1271" s="142" t="s">
        <v>267</v>
      </c>
      <c r="G1271" s="152">
        <v>647050</v>
      </c>
      <c r="H1271" s="153">
        <v>647050</v>
      </c>
      <c r="I1271" s="154">
        <f t="shared" si="19"/>
        <v>100</v>
      </c>
    </row>
    <row r="1272" spans="1:9" ht="25.5" customHeight="1">
      <c r="A1272" s="88">
        <v>1263</v>
      </c>
      <c r="B1272" s="151" t="s">
        <v>168</v>
      </c>
      <c r="C1272" s="142" t="s">
        <v>752</v>
      </c>
      <c r="D1272" s="142" t="s">
        <v>328</v>
      </c>
      <c r="E1272" s="142" t="s">
        <v>370</v>
      </c>
      <c r="F1272" s="142" t="s">
        <v>345</v>
      </c>
      <c r="G1272" s="152">
        <v>60000</v>
      </c>
      <c r="H1272" s="153">
        <v>60000</v>
      </c>
      <c r="I1272" s="154">
        <f t="shared" si="19"/>
        <v>100</v>
      </c>
    </row>
    <row r="1273" spans="1:9" ht="18.75" customHeight="1">
      <c r="A1273" s="88">
        <v>1264</v>
      </c>
      <c r="B1273" s="151" t="s">
        <v>1063</v>
      </c>
      <c r="C1273" s="142" t="s">
        <v>752</v>
      </c>
      <c r="D1273" s="142" t="s">
        <v>328</v>
      </c>
      <c r="E1273" s="142" t="s">
        <v>370</v>
      </c>
      <c r="F1273" s="142" t="s">
        <v>267</v>
      </c>
      <c r="G1273" s="152">
        <v>60000</v>
      </c>
      <c r="H1273" s="153">
        <v>60000</v>
      </c>
      <c r="I1273" s="154">
        <f t="shared" si="19"/>
        <v>100</v>
      </c>
    </row>
    <row r="1274" spans="1:9" ht="25.5">
      <c r="A1274" s="88">
        <v>1265</v>
      </c>
      <c r="B1274" s="151" t="s">
        <v>480</v>
      </c>
      <c r="C1274" s="142" t="s">
        <v>752</v>
      </c>
      <c r="D1274" s="142" t="s">
        <v>328</v>
      </c>
      <c r="E1274" s="142" t="s">
        <v>481</v>
      </c>
      <c r="F1274" s="142" t="s">
        <v>345</v>
      </c>
      <c r="G1274" s="152">
        <v>714500</v>
      </c>
      <c r="H1274" s="153">
        <v>714500</v>
      </c>
      <c r="I1274" s="154">
        <f t="shared" si="19"/>
        <v>100</v>
      </c>
    </row>
    <row r="1275" spans="1:9" ht="28.5" customHeight="1">
      <c r="A1275" s="88">
        <v>1266</v>
      </c>
      <c r="B1275" s="151" t="s">
        <v>371</v>
      </c>
      <c r="C1275" s="142" t="s">
        <v>752</v>
      </c>
      <c r="D1275" s="142" t="s">
        <v>328</v>
      </c>
      <c r="E1275" s="142" t="s">
        <v>372</v>
      </c>
      <c r="F1275" s="142" t="s">
        <v>345</v>
      </c>
      <c r="G1275" s="152">
        <v>714500</v>
      </c>
      <c r="H1275" s="153">
        <v>714500</v>
      </c>
      <c r="I1275" s="154">
        <f t="shared" si="19"/>
        <v>100</v>
      </c>
    </row>
    <row r="1276" spans="1:9" ht="38.25">
      <c r="A1276" s="88">
        <v>1267</v>
      </c>
      <c r="B1276" s="151" t="s">
        <v>169</v>
      </c>
      <c r="C1276" s="142" t="s">
        <v>752</v>
      </c>
      <c r="D1276" s="142" t="s">
        <v>328</v>
      </c>
      <c r="E1276" s="142" t="s">
        <v>373</v>
      </c>
      <c r="F1276" s="142" t="s">
        <v>345</v>
      </c>
      <c r="G1276" s="152">
        <v>462000</v>
      </c>
      <c r="H1276" s="153">
        <v>462000</v>
      </c>
      <c r="I1276" s="154">
        <f t="shared" si="19"/>
        <v>100</v>
      </c>
    </row>
    <row r="1277" spans="1:9" ht="15.75" customHeight="1">
      <c r="A1277" s="88">
        <v>1268</v>
      </c>
      <c r="B1277" s="151" t="s">
        <v>1063</v>
      </c>
      <c r="C1277" s="142" t="s">
        <v>752</v>
      </c>
      <c r="D1277" s="142" t="s">
        <v>328</v>
      </c>
      <c r="E1277" s="142" t="s">
        <v>373</v>
      </c>
      <c r="F1277" s="142" t="s">
        <v>267</v>
      </c>
      <c r="G1277" s="152">
        <v>265000</v>
      </c>
      <c r="H1277" s="153">
        <v>265000</v>
      </c>
      <c r="I1277" s="154">
        <f t="shared" si="19"/>
        <v>100</v>
      </c>
    </row>
    <row r="1278" spans="1:9" ht="25.5" customHeight="1">
      <c r="A1278" s="88">
        <v>1269</v>
      </c>
      <c r="B1278" s="151" t="s">
        <v>133</v>
      </c>
      <c r="C1278" s="142" t="s">
        <v>752</v>
      </c>
      <c r="D1278" s="142" t="s">
        <v>328</v>
      </c>
      <c r="E1278" s="142" t="s">
        <v>373</v>
      </c>
      <c r="F1278" s="142" t="s">
        <v>592</v>
      </c>
      <c r="G1278" s="152">
        <v>155000</v>
      </c>
      <c r="H1278" s="153">
        <v>155000</v>
      </c>
      <c r="I1278" s="154">
        <f t="shared" si="19"/>
        <v>100</v>
      </c>
    </row>
    <row r="1279" spans="1:9" ht="25.5">
      <c r="A1279" s="88">
        <v>1270</v>
      </c>
      <c r="B1279" s="151" t="s">
        <v>150</v>
      </c>
      <c r="C1279" s="142" t="s">
        <v>752</v>
      </c>
      <c r="D1279" s="142" t="s">
        <v>328</v>
      </c>
      <c r="E1279" s="142" t="s">
        <v>373</v>
      </c>
      <c r="F1279" s="142" t="s">
        <v>339</v>
      </c>
      <c r="G1279" s="152">
        <v>42000</v>
      </c>
      <c r="H1279" s="153">
        <v>42000</v>
      </c>
      <c r="I1279" s="154">
        <f t="shared" si="19"/>
        <v>100</v>
      </c>
    </row>
    <row r="1280" spans="1:9" ht="27.75" customHeight="1">
      <c r="A1280" s="88">
        <v>1271</v>
      </c>
      <c r="B1280" s="151" t="s">
        <v>170</v>
      </c>
      <c r="C1280" s="142" t="s">
        <v>752</v>
      </c>
      <c r="D1280" s="142" t="s">
        <v>328</v>
      </c>
      <c r="E1280" s="142" t="s">
        <v>598</v>
      </c>
      <c r="F1280" s="142" t="s">
        <v>345</v>
      </c>
      <c r="G1280" s="152">
        <v>252500</v>
      </c>
      <c r="H1280" s="153">
        <v>252500</v>
      </c>
      <c r="I1280" s="154">
        <f t="shared" si="19"/>
        <v>100</v>
      </c>
    </row>
    <row r="1281" spans="1:9" ht="27.75" customHeight="1">
      <c r="A1281" s="88">
        <v>1272</v>
      </c>
      <c r="B1281" s="151" t="s">
        <v>133</v>
      </c>
      <c r="C1281" s="142" t="s">
        <v>752</v>
      </c>
      <c r="D1281" s="142" t="s">
        <v>328</v>
      </c>
      <c r="E1281" s="142" t="s">
        <v>598</v>
      </c>
      <c r="F1281" s="142" t="s">
        <v>592</v>
      </c>
      <c r="G1281" s="152">
        <v>195800</v>
      </c>
      <c r="H1281" s="153">
        <v>195800</v>
      </c>
      <c r="I1281" s="154">
        <f t="shared" si="19"/>
        <v>100</v>
      </c>
    </row>
    <row r="1282" spans="1:9" ht="25.5">
      <c r="A1282" s="88">
        <v>1273</v>
      </c>
      <c r="B1282" s="151" t="s">
        <v>150</v>
      </c>
      <c r="C1282" s="142" t="s">
        <v>752</v>
      </c>
      <c r="D1282" s="142" t="s">
        <v>328</v>
      </c>
      <c r="E1282" s="142" t="s">
        <v>598</v>
      </c>
      <c r="F1282" s="142" t="s">
        <v>339</v>
      </c>
      <c r="G1282" s="152">
        <v>56700</v>
      </c>
      <c r="H1282" s="153">
        <v>56700</v>
      </c>
      <c r="I1282" s="154">
        <f t="shared" si="19"/>
        <v>100</v>
      </c>
    </row>
    <row r="1283" spans="1:9" ht="25.5" customHeight="1">
      <c r="A1283" s="88">
        <v>1274</v>
      </c>
      <c r="B1283" s="151" t="s">
        <v>374</v>
      </c>
      <c r="C1283" s="142" t="s">
        <v>752</v>
      </c>
      <c r="D1283" s="142" t="s">
        <v>328</v>
      </c>
      <c r="E1283" s="142" t="s">
        <v>375</v>
      </c>
      <c r="F1283" s="142" t="s">
        <v>345</v>
      </c>
      <c r="G1283" s="152">
        <v>5183600</v>
      </c>
      <c r="H1283" s="153">
        <v>3194600</v>
      </c>
      <c r="I1283" s="154">
        <f t="shared" si="19"/>
        <v>61.62898371787947</v>
      </c>
    </row>
    <row r="1284" spans="1:9" ht="25.5" customHeight="1">
      <c r="A1284" s="88">
        <v>1275</v>
      </c>
      <c r="B1284" s="151" t="s">
        <v>171</v>
      </c>
      <c r="C1284" s="142" t="s">
        <v>752</v>
      </c>
      <c r="D1284" s="142" t="s">
        <v>328</v>
      </c>
      <c r="E1284" s="142" t="s">
        <v>376</v>
      </c>
      <c r="F1284" s="142" t="s">
        <v>345</v>
      </c>
      <c r="G1284" s="152">
        <v>2695100</v>
      </c>
      <c r="H1284" s="153">
        <v>2295100</v>
      </c>
      <c r="I1284" s="154">
        <f t="shared" si="19"/>
        <v>85.15825015769359</v>
      </c>
    </row>
    <row r="1285" spans="1:9" ht="17.25" customHeight="1">
      <c r="A1285" s="88">
        <v>1276</v>
      </c>
      <c r="B1285" s="151" t="s">
        <v>1063</v>
      </c>
      <c r="C1285" s="142" t="s">
        <v>752</v>
      </c>
      <c r="D1285" s="142" t="s">
        <v>328</v>
      </c>
      <c r="E1285" s="142" t="s">
        <v>376</v>
      </c>
      <c r="F1285" s="142" t="s">
        <v>267</v>
      </c>
      <c r="G1285" s="152">
        <v>2695100</v>
      </c>
      <c r="H1285" s="153">
        <v>2295100</v>
      </c>
      <c r="I1285" s="154">
        <f t="shared" si="19"/>
        <v>85.15825015769359</v>
      </c>
    </row>
    <row r="1286" spans="1:9" ht="25.5" customHeight="1">
      <c r="A1286" s="88">
        <v>1277</v>
      </c>
      <c r="B1286" s="151" t="s">
        <v>172</v>
      </c>
      <c r="C1286" s="142" t="s">
        <v>752</v>
      </c>
      <c r="D1286" s="142" t="s">
        <v>328</v>
      </c>
      <c r="E1286" s="142" t="s">
        <v>599</v>
      </c>
      <c r="F1286" s="142" t="s">
        <v>345</v>
      </c>
      <c r="G1286" s="152">
        <v>2488500</v>
      </c>
      <c r="H1286" s="153">
        <v>899500</v>
      </c>
      <c r="I1286" s="154">
        <f t="shared" si="19"/>
        <v>36.14627285513362</v>
      </c>
    </row>
    <row r="1287" spans="1:9" ht="16.5" customHeight="1">
      <c r="A1287" s="88">
        <v>1278</v>
      </c>
      <c r="B1287" s="151" t="s">
        <v>1063</v>
      </c>
      <c r="C1287" s="142" t="s">
        <v>752</v>
      </c>
      <c r="D1287" s="142" t="s">
        <v>328</v>
      </c>
      <c r="E1287" s="142" t="s">
        <v>599</v>
      </c>
      <c r="F1287" s="142" t="s">
        <v>267</v>
      </c>
      <c r="G1287" s="152">
        <v>2488500</v>
      </c>
      <c r="H1287" s="153">
        <v>899500</v>
      </c>
      <c r="I1287" s="154">
        <f t="shared" si="19"/>
        <v>36.14627285513362</v>
      </c>
    </row>
    <row r="1288" spans="1:9" ht="12.75" customHeight="1">
      <c r="A1288" s="88">
        <v>1279</v>
      </c>
      <c r="B1288" s="151" t="s">
        <v>1059</v>
      </c>
      <c r="C1288" s="142" t="s">
        <v>752</v>
      </c>
      <c r="D1288" s="142" t="s">
        <v>328</v>
      </c>
      <c r="E1288" s="142" t="s">
        <v>967</v>
      </c>
      <c r="F1288" s="142" t="s">
        <v>345</v>
      </c>
      <c r="G1288" s="152">
        <v>498695.07</v>
      </c>
      <c r="H1288" s="153">
        <v>498695.07</v>
      </c>
      <c r="I1288" s="154">
        <f t="shared" si="19"/>
        <v>100</v>
      </c>
    </row>
    <row r="1289" spans="1:9" ht="38.25">
      <c r="A1289" s="88">
        <v>1280</v>
      </c>
      <c r="B1289" s="151" t="s">
        <v>173</v>
      </c>
      <c r="C1289" s="142" t="s">
        <v>752</v>
      </c>
      <c r="D1289" s="142" t="s">
        <v>328</v>
      </c>
      <c r="E1289" s="142" t="s">
        <v>600</v>
      </c>
      <c r="F1289" s="142" t="s">
        <v>345</v>
      </c>
      <c r="G1289" s="152">
        <v>498695.07</v>
      </c>
      <c r="H1289" s="153">
        <v>498695.07</v>
      </c>
      <c r="I1289" s="154">
        <f t="shared" si="19"/>
        <v>100</v>
      </c>
    </row>
    <row r="1290" spans="1:9" ht="14.25" customHeight="1">
      <c r="A1290" s="88">
        <v>1281</v>
      </c>
      <c r="B1290" s="151" t="s">
        <v>1063</v>
      </c>
      <c r="C1290" s="142" t="s">
        <v>752</v>
      </c>
      <c r="D1290" s="142" t="s">
        <v>328</v>
      </c>
      <c r="E1290" s="142" t="s">
        <v>600</v>
      </c>
      <c r="F1290" s="142" t="s">
        <v>267</v>
      </c>
      <c r="G1290" s="152">
        <v>498695.07</v>
      </c>
      <c r="H1290" s="153">
        <v>498695.07</v>
      </c>
      <c r="I1290" s="154">
        <f t="shared" si="19"/>
        <v>100</v>
      </c>
    </row>
    <row r="1291" spans="1:9" ht="12.75" customHeight="1">
      <c r="A1291" s="88">
        <v>1282</v>
      </c>
      <c r="B1291" s="186" t="s">
        <v>174</v>
      </c>
      <c r="C1291" s="187" t="s">
        <v>752</v>
      </c>
      <c r="D1291" s="187" t="s">
        <v>349</v>
      </c>
      <c r="E1291" s="187" t="s">
        <v>344</v>
      </c>
      <c r="F1291" s="187" t="s">
        <v>345</v>
      </c>
      <c r="G1291" s="152">
        <v>115014843.02</v>
      </c>
      <c r="H1291" s="153">
        <v>106269139.94</v>
      </c>
      <c r="I1291" s="154">
        <f aca="true" t="shared" si="20" ref="I1291:I1354">H1291/G1291*100</f>
        <v>92.39602224342539</v>
      </c>
    </row>
    <row r="1292" spans="1:9" ht="12.75">
      <c r="A1292" s="88">
        <v>1283</v>
      </c>
      <c r="B1292" s="186" t="s">
        <v>175</v>
      </c>
      <c r="C1292" s="187" t="s">
        <v>752</v>
      </c>
      <c r="D1292" s="187" t="s">
        <v>391</v>
      </c>
      <c r="E1292" s="187" t="s">
        <v>344</v>
      </c>
      <c r="F1292" s="187" t="s">
        <v>345</v>
      </c>
      <c r="G1292" s="152">
        <v>11412593.31</v>
      </c>
      <c r="H1292" s="153">
        <v>11368793.31</v>
      </c>
      <c r="I1292" s="154">
        <f t="shared" si="20"/>
        <v>99.61621343361442</v>
      </c>
    </row>
    <row r="1293" spans="1:9" ht="29.25" customHeight="1">
      <c r="A1293" s="88">
        <v>1284</v>
      </c>
      <c r="B1293" s="151" t="s">
        <v>983</v>
      </c>
      <c r="C1293" s="142" t="s">
        <v>752</v>
      </c>
      <c r="D1293" s="142" t="s">
        <v>391</v>
      </c>
      <c r="E1293" s="142" t="s">
        <v>984</v>
      </c>
      <c r="F1293" s="142" t="s">
        <v>345</v>
      </c>
      <c r="G1293" s="152">
        <v>248845.31</v>
      </c>
      <c r="H1293" s="153">
        <v>248845.31</v>
      </c>
      <c r="I1293" s="154">
        <f t="shared" si="20"/>
        <v>100</v>
      </c>
    </row>
    <row r="1294" spans="1:9" ht="25.5" customHeight="1">
      <c r="A1294" s="88">
        <v>1285</v>
      </c>
      <c r="B1294" s="151" t="s">
        <v>630</v>
      </c>
      <c r="C1294" s="142" t="s">
        <v>752</v>
      </c>
      <c r="D1294" s="142" t="s">
        <v>391</v>
      </c>
      <c r="E1294" s="142" t="s">
        <v>631</v>
      </c>
      <c r="F1294" s="142" t="s">
        <v>345</v>
      </c>
      <c r="G1294" s="152">
        <v>248845.31</v>
      </c>
      <c r="H1294" s="153">
        <v>248845.31</v>
      </c>
      <c r="I1294" s="154">
        <f t="shared" si="20"/>
        <v>100</v>
      </c>
    </row>
    <row r="1295" spans="1:9" ht="25.5" customHeight="1">
      <c r="A1295" s="88">
        <v>1286</v>
      </c>
      <c r="B1295" s="151" t="s">
        <v>176</v>
      </c>
      <c r="C1295" s="142" t="s">
        <v>752</v>
      </c>
      <c r="D1295" s="142" t="s">
        <v>391</v>
      </c>
      <c r="E1295" s="142" t="s">
        <v>632</v>
      </c>
      <c r="F1295" s="142" t="s">
        <v>345</v>
      </c>
      <c r="G1295" s="152">
        <v>248845.31</v>
      </c>
      <c r="H1295" s="153">
        <v>248845.31</v>
      </c>
      <c r="I1295" s="154">
        <f t="shared" si="20"/>
        <v>100</v>
      </c>
    </row>
    <row r="1296" spans="1:9" ht="14.25" customHeight="1">
      <c r="A1296" s="88">
        <v>1287</v>
      </c>
      <c r="B1296" s="151" t="s">
        <v>1063</v>
      </c>
      <c r="C1296" s="142" t="s">
        <v>752</v>
      </c>
      <c r="D1296" s="142" t="s">
        <v>391</v>
      </c>
      <c r="E1296" s="142" t="s">
        <v>632</v>
      </c>
      <c r="F1296" s="142" t="s">
        <v>267</v>
      </c>
      <c r="G1296" s="152">
        <v>160609.31</v>
      </c>
      <c r="H1296" s="153">
        <v>160609.31</v>
      </c>
      <c r="I1296" s="154">
        <f t="shared" si="20"/>
        <v>100</v>
      </c>
    </row>
    <row r="1297" spans="1:9" ht="28.5" customHeight="1">
      <c r="A1297" s="88">
        <v>1288</v>
      </c>
      <c r="B1297" s="151" t="s">
        <v>150</v>
      </c>
      <c r="C1297" s="142" t="s">
        <v>752</v>
      </c>
      <c r="D1297" s="142" t="s">
        <v>391</v>
      </c>
      <c r="E1297" s="142" t="s">
        <v>632</v>
      </c>
      <c r="F1297" s="142" t="s">
        <v>339</v>
      </c>
      <c r="G1297" s="152">
        <v>88236</v>
      </c>
      <c r="H1297" s="153">
        <v>88236</v>
      </c>
      <c r="I1297" s="154">
        <f t="shared" si="20"/>
        <v>100</v>
      </c>
    </row>
    <row r="1298" spans="1:9" ht="51" customHeight="1">
      <c r="A1298" s="88">
        <v>1289</v>
      </c>
      <c r="B1298" s="151" t="s">
        <v>76</v>
      </c>
      <c r="C1298" s="142" t="s">
        <v>752</v>
      </c>
      <c r="D1298" s="142" t="s">
        <v>391</v>
      </c>
      <c r="E1298" s="142" t="s">
        <v>633</v>
      </c>
      <c r="F1298" s="142" t="s">
        <v>345</v>
      </c>
      <c r="G1298" s="152">
        <v>10585923</v>
      </c>
      <c r="H1298" s="153">
        <v>10542123</v>
      </c>
      <c r="I1298" s="154">
        <f t="shared" si="20"/>
        <v>99.58624297569517</v>
      </c>
    </row>
    <row r="1299" spans="1:9" ht="51">
      <c r="A1299" s="88">
        <v>1290</v>
      </c>
      <c r="B1299" s="151" t="s">
        <v>177</v>
      </c>
      <c r="C1299" s="142" t="s">
        <v>752</v>
      </c>
      <c r="D1299" s="142" t="s">
        <v>391</v>
      </c>
      <c r="E1299" s="142" t="s">
        <v>634</v>
      </c>
      <c r="F1299" s="142" t="s">
        <v>345</v>
      </c>
      <c r="G1299" s="152">
        <v>10120000</v>
      </c>
      <c r="H1299" s="153">
        <v>10076200</v>
      </c>
      <c r="I1299" s="154">
        <f t="shared" si="20"/>
        <v>99.56719367588933</v>
      </c>
    </row>
    <row r="1300" spans="1:9" ht="25.5">
      <c r="A1300" s="88">
        <v>1291</v>
      </c>
      <c r="B1300" s="151" t="s">
        <v>178</v>
      </c>
      <c r="C1300" s="142" t="s">
        <v>752</v>
      </c>
      <c r="D1300" s="142" t="s">
        <v>391</v>
      </c>
      <c r="E1300" s="142" t="s">
        <v>634</v>
      </c>
      <c r="F1300" s="142" t="s">
        <v>635</v>
      </c>
      <c r="G1300" s="152">
        <v>10120000</v>
      </c>
      <c r="H1300" s="153">
        <v>10076200</v>
      </c>
      <c r="I1300" s="154">
        <f t="shared" si="20"/>
        <v>99.56719367588933</v>
      </c>
    </row>
    <row r="1301" spans="1:9" ht="25.5" customHeight="1">
      <c r="A1301" s="88">
        <v>1292</v>
      </c>
      <c r="B1301" s="151" t="s">
        <v>179</v>
      </c>
      <c r="C1301" s="142" t="s">
        <v>752</v>
      </c>
      <c r="D1301" s="142" t="s">
        <v>391</v>
      </c>
      <c r="E1301" s="142" t="s">
        <v>601</v>
      </c>
      <c r="F1301" s="142" t="s">
        <v>345</v>
      </c>
      <c r="G1301" s="152">
        <v>465923</v>
      </c>
      <c r="H1301" s="153">
        <v>465923</v>
      </c>
      <c r="I1301" s="154">
        <f t="shared" si="20"/>
        <v>100</v>
      </c>
    </row>
    <row r="1302" spans="1:9" ht="25.5">
      <c r="A1302" s="88">
        <v>1293</v>
      </c>
      <c r="B1302" s="151" t="s">
        <v>119</v>
      </c>
      <c r="C1302" s="142" t="s">
        <v>752</v>
      </c>
      <c r="D1302" s="142" t="s">
        <v>391</v>
      </c>
      <c r="E1302" s="142" t="s">
        <v>601</v>
      </c>
      <c r="F1302" s="142" t="s">
        <v>273</v>
      </c>
      <c r="G1302" s="152">
        <v>465923</v>
      </c>
      <c r="H1302" s="153">
        <v>465923</v>
      </c>
      <c r="I1302" s="154">
        <f t="shared" si="20"/>
        <v>100</v>
      </c>
    </row>
    <row r="1303" spans="1:9" ht="12.75" customHeight="1">
      <c r="A1303" s="88">
        <v>1294</v>
      </c>
      <c r="B1303" s="151" t="s">
        <v>1059</v>
      </c>
      <c r="C1303" s="142" t="s">
        <v>752</v>
      </c>
      <c r="D1303" s="142" t="s">
        <v>391</v>
      </c>
      <c r="E1303" s="142" t="s">
        <v>967</v>
      </c>
      <c r="F1303" s="142" t="s">
        <v>345</v>
      </c>
      <c r="G1303" s="152">
        <v>577825</v>
      </c>
      <c r="H1303" s="153">
        <v>577825</v>
      </c>
      <c r="I1303" s="154">
        <f t="shared" si="20"/>
        <v>100</v>
      </c>
    </row>
    <row r="1304" spans="1:9" ht="38.25" customHeight="1">
      <c r="A1304" s="88">
        <v>1295</v>
      </c>
      <c r="B1304" s="151" t="s">
        <v>180</v>
      </c>
      <c r="C1304" s="142" t="s">
        <v>752</v>
      </c>
      <c r="D1304" s="142" t="s">
        <v>391</v>
      </c>
      <c r="E1304" s="142" t="s">
        <v>602</v>
      </c>
      <c r="F1304" s="142" t="s">
        <v>345</v>
      </c>
      <c r="G1304" s="152">
        <v>577825</v>
      </c>
      <c r="H1304" s="153">
        <v>577825</v>
      </c>
      <c r="I1304" s="154">
        <f t="shared" si="20"/>
        <v>100</v>
      </c>
    </row>
    <row r="1305" spans="1:9" ht="25.5" customHeight="1">
      <c r="A1305" s="88">
        <v>1296</v>
      </c>
      <c r="B1305" s="151" t="s">
        <v>119</v>
      </c>
      <c r="C1305" s="142" t="s">
        <v>752</v>
      </c>
      <c r="D1305" s="142" t="s">
        <v>391</v>
      </c>
      <c r="E1305" s="142" t="s">
        <v>602</v>
      </c>
      <c r="F1305" s="142" t="s">
        <v>273</v>
      </c>
      <c r="G1305" s="152">
        <v>577825</v>
      </c>
      <c r="H1305" s="153">
        <v>577825</v>
      </c>
      <c r="I1305" s="154">
        <f t="shared" si="20"/>
        <v>100</v>
      </c>
    </row>
    <row r="1306" spans="1:9" ht="12.75">
      <c r="A1306" s="88">
        <v>1297</v>
      </c>
      <c r="B1306" s="186" t="s">
        <v>181</v>
      </c>
      <c r="C1306" s="187" t="s">
        <v>752</v>
      </c>
      <c r="D1306" s="187" t="s">
        <v>347</v>
      </c>
      <c r="E1306" s="187" t="s">
        <v>344</v>
      </c>
      <c r="F1306" s="187" t="s">
        <v>345</v>
      </c>
      <c r="G1306" s="152">
        <v>82631023.03</v>
      </c>
      <c r="H1306" s="153">
        <v>73929163.33</v>
      </c>
      <c r="I1306" s="154">
        <f t="shared" si="20"/>
        <v>89.46901613835678</v>
      </c>
    </row>
    <row r="1307" spans="1:9" ht="27.75" customHeight="1">
      <c r="A1307" s="88">
        <v>1298</v>
      </c>
      <c r="B1307" s="151" t="s">
        <v>983</v>
      </c>
      <c r="C1307" s="142" t="s">
        <v>752</v>
      </c>
      <c r="D1307" s="142" t="s">
        <v>347</v>
      </c>
      <c r="E1307" s="142" t="s">
        <v>984</v>
      </c>
      <c r="F1307" s="142" t="s">
        <v>345</v>
      </c>
      <c r="G1307" s="152">
        <v>82241418.83</v>
      </c>
      <c r="H1307" s="153">
        <v>73539559.13</v>
      </c>
      <c r="I1307" s="154">
        <f t="shared" si="20"/>
        <v>89.41912746181157</v>
      </c>
    </row>
    <row r="1308" spans="1:9" ht="27" customHeight="1">
      <c r="A1308" s="88">
        <v>1299</v>
      </c>
      <c r="B1308" s="151" t="s">
        <v>1175</v>
      </c>
      <c r="C1308" s="142" t="s">
        <v>752</v>
      </c>
      <c r="D1308" s="142" t="s">
        <v>347</v>
      </c>
      <c r="E1308" s="142" t="s">
        <v>636</v>
      </c>
      <c r="F1308" s="142" t="s">
        <v>345</v>
      </c>
      <c r="G1308" s="152">
        <v>32406487.24</v>
      </c>
      <c r="H1308" s="153">
        <v>32406487.24</v>
      </c>
      <c r="I1308" s="154">
        <f t="shared" si="20"/>
        <v>100</v>
      </c>
    </row>
    <row r="1309" spans="1:9" ht="25.5">
      <c r="A1309" s="88">
        <v>1300</v>
      </c>
      <c r="B1309" s="151" t="s">
        <v>183</v>
      </c>
      <c r="C1309" s="142" t="s">
        <v>752</v>
      </c>
      <c r="D1309" s="142" t="s">
        <v>347</v>
      </c>
      <c r="E1309" s="142" t="s">
        <v>603</v>
      </c>
      <c r="F1309" s="142" t="s">
        <v>345</v>
      </c>
      <c r="G1309" s="152">
        <v>11400527</v>
      </c>
      <c r="H1309" s="153">
        <v>11400527</v>
      </c>
      <c r="I1309" s="154">
        <f t="shared" si="20"/>
        <v>100</v>
      </c>
    </row>
    <row r="1310" spans="1:9" ht="25.5" customHeight="1">
      <c r="A1310" s="88">
        <v>1301</v>
      </c>
      <c r="B1310" s="151" t="s">
        <v>150</v>
      </c>
      <c r="C1310" s="142" t="s">
        <v>752</v>
      </c>
      <c r="D1310" s="142" t="s">
        <v>347</v>
      </c>
      <c r="E1310" s="142" t="s">
        <v>603</v>
      </c>
      <c r="F1310" s="142" t="s">
        <v>339</v>
      </c>
      <c r="G1310" s="152">
        <v>11400527</v>
      </c>
      <c r="H1310" s="153">
        <v>11400527</v>
      </c>
      <c r="I1310" s="154">
        <f t="shared" si="20"/>
        <v>100</v>
      </c>
    </row>
    <row r="1311" spans="1:9" ht="12.75">
      <c r="A1311" s="88">
        <v>1302</v>
      </c>
      <c r="B1311" s="151" t="s">
        <v>184</v>
      </c>
      <c r="C1311" s="142" t="s">
        <v>752</v>
      </c>
      <c r="D1311" s="142" t="s">
        <v>347</v>
      </c>
      <c r="E1311" s="142" t="s">
        <v>604</v>
      </c>
      <c r="F1311" s="142" t="s">
        <v>345</v>
      </c>
      <c r="G1311" s="152">
        <v>133035</v>
      </c>
      <c r="H1311" s="153">
        <v>133035</v>
      </c>
      <c r="I1311" s="154">
        <f t="shared" si="20"/>
        <v>100</v>
      </c>
    </row>
    <row r="1312" spans="1:9" ht="17.25" customHeight="1">
      <c r="A1312" s="88">
        <v>1303</v>
      </c>
      <c r="B1312" s="151" t="s">
        <v>1063</v>
      </c>
      <c r="C1312" s="142" t="s">
        <v>752</v>
      </c>
      <c r="D1312" s="142" t="s">
        <v>347</v>
      </c>
      <c r="E1312" s="142" t="s">
        <v>604</v>
      </c>
      <c r="F1312" s="142" t="s">
        <v>267</v>
      </c>
      <c r="G1312" s="152">
        <v>133035</v>
      </c>
      <c r="H1312" s="153">
        <v>133035</v>
      </c>
      <c r="I1312" s="154">
        <f t="shared" si="20"/>
        <v>100</v>
      </c>
    </row>
    <row r="1313" spans="1:9" ht="51" customHeight="1">
      <c r="A1313" s="88">
        <v>1304</v>
      </c>
      <c r="B1313" s="151" t="s">
        <v>77</v>
      </c>
      <c r="C1313" s="142" t="s">
        <v>752</v>
      </c>
      <c r="D1313" s="142" t="s">
        <v>347</v>
      </c>
      <c r="E1313" s="142" t="s">
        <v>605</v>
      </c>
      <c r="F1313" s="142" t="s">
        <v>345</v>
      </c>
      <c r="G1313" s="152">
        <v>17000000</v>
      </c>
      <c r="H1313" s="153">
        <v>17000000</v>
      </c>
      <c r="I1313" s="154">
        <f t="shared" si="20"/>
        <v>100</v>
      </c>
    </row>
    <row r="1314" spans="1:9" ht="12.75" customHeight="1">
      <c r="A1314" s="88">
        <v>1305</v>
      </c>
      <c r="B1314" s="151" t="s">
        <v>185</v>
      </c>
      <c r="C1314" s="142" t="s">
        <v>752</v>
      </c>
      <c r="D1314" s="142" t="s">
        <v>347</v>
      </c>
      <c r="E1314" s="142" t="s">
        <v>605</v>
      </c>
      <c r="F1314" s="142" t="s">
        <v>606</v>
      </c>
      <c r="G1314" s="152">
        <v>17000000</v>
      </c>
      <c r="H1314" s="153">
        <v>17000000</v>
      </c>
      <c r="I1314" s="154">
        <f t="shared" si="20"/>
        <v>100</v>
      </c>
    </row>
    <row r="1315" spans="1:9" ht="25.5" customHeight="1">
      <c r="A1315" s="88">
        <v>1306</v>
      </c>
      <c r="B1315" s="151" t="s">
        <v>186</v>
      </c>
      <c r="C1315" s="142" t="s">
        <v>752</v>
      </c>
      <c r="D1315" s="142" t="s">
        <v>347</v>
      </c>
      <c r="E1315" s="142" t="s">
        <v>638</v>
      </c>
      <c r="F1315" s="142" t="s">
        <v>345</v>
      </c>
      <c r="G1315" s="152">
        <v>3872925.24</v>
      </c>
      <c r="H1315" s="153">
        <v>3872925.24</v>
      </c>
      <c r="I1315" s="154">
        <f t="shared" si="20"/>
        <v>100</v>
      </c>
    </row>
    <row r="1316" spans="1:9" ht="25.5" customHeight="1">
      <c r="A1316" s="88">
        <v>1307</v>
      </c>
      <c r="B1316" s="151" t="s">
        <v>119</v>
      </c>
      <c r="C1316" s="142" t="s">
        <v>752</v>
      </c>
      <c r="D1316" s="142" t="s">
        <v>347</v>
      </c>
      <c r="E1316" s="142" t="s">
        <v>638</v>
      </c>
      <c r="F1316" s="142" t="s">
        <v>273</v>
      </c>
      <c r="G1316" s="152">
        <v>3872925.24</v>
      </c>
      <c r="H1316" s="153">
        <v>3872925.24</v>
      </c>
      <c r="I1316" s="154">
        <f t="shared" si="20"/>
        <v>100</v>
      </c>
    </row>
    <row r="1317" spans="1:9" ht="25.5" customHeight="1">
      <c r="A1317" s="88">
        <v>1308</v>
      </c>
      <c r="B1317" s="151" t="s">
        <v>639</v>
      </c>
      <c r="C1317" s="142" t="s">
        <v>752</v>
      </c>
      <c r="D1317" s="142" t="s">
        <v>347</v>
      </c>
      <c r="E1317" s="142" t="s">
        <v>640</v>
      </c>
      <c r="F1317" s="142" t="s">
        <v>345</v>
      </c>
      <c r="G1317" s="152">
        <v>21216705.38</v>
      </c>
      <c r="H1317" s="153">
        <v>12672846.38</v>
      </c>
      <c r="I1317" s="154">
        <f t="shared" si="20"/>
        <v>59.73051024192523</v>
      </c>
    </row>
    <row r="1318" spans="1:9" ht="38.25">
      <c r="A1318" s="88">
        <v>1309</v>
      </c>
      <c r="B1318" s="151" t="s">
        <v>187</v>
      </c>
      <c r="C1318" s="142" t="s">
        <v>752</v>
      </c>
      <c r="D1318" s="142" t="s">
        <v>347</v>
      </c>
      <c r="E1318" s="142" t="s">
        <v>641</v>
      </c>
      <c r="F1318" s="142" t="s">
        <v>345</v>
      </c>
      <c r="G1318" s="152">
        <v>527352.23</v>
      </c>
      <c r="H1318" s="153">
        <v>299327.23</v>
      </c>
      <c r="I1318" s="154">
        <f t="shared" si="20"/>
        <v>56.760399022110896</v>
      </c>
    </row>
    <row r="1319" spans="1:9" ht="25.5" customHeight="1">
      <c r="A1319" s="88">
        <v>1310</v>
      </c>
      <c r="B1319" s="151" t="s">
        <v>119</v>
      </c>
      <c r="C1319" s="142" t="s">
        <v>752</v>
      </c>
      <c r="D1319" s="142" t="s">
        <v>347</v>
      </c>
      <c r="E1319" s="142" t="s">
        <v>641</v>
      </c>
      <c r="F1319" s="142" t="s">
        <v>273</v>
      </c>
      <c r="G1319" s="152">
        <v>100000</v>
      </c>
      <c r="H1319" s="153">
        <v>99999</v>
      </c>
      <c r="I1319" s="154">
        <f t="shared" si="20"/>
        <v>99.99900000000001</v>
      </c>
    </row>
    <row r="1320" spans="1:9" ht="15.75" customHeight="1">
      <c r="A1320" s="88">
        <v>1311</v>
      </c>
      <c r="B1320" s="151" t="s">
        <v>1063</v>
      </c>
      <c r="C1320" s="142" t="s">
        <v>752</v>
      </c>
      <c r="D1320" s="142" t="s">
        <v>347</v>
      </c>
      <c r="E1320" s="142" t="s">
        <v>641</v>
      </c>
      <c r="F1320" s="142" t="s">
        <v>267</v>
      </c>
      <c r="G1320" s="152">
        <v>95000</v>
      </c>
      <c r="H1320" s="153">
        <v>95000</v>
      </c>
      <c r="I1320" s="154">
        <f t="shared" si="20"/>
        <v>100</v>
      </c>
    </row>
    <row r="1321" spans="1:9" ht="25.5" customHeight="1">
      <c r="A1321" s="88">
        <v>1312</v>
      </c>
      <c r="B1321" s="151" t="s">
        <v>178</v>
      </c>
      <c r="C1321" s="142" t="s">
        <v>752</v>
      </c>
      <c r="D1321" s="142" t="s">
        <v>347</v>
      </c>
      <c r="E1321" s="142" t="s">
        <v>641</v>
      </c>
      <c r="F1321" s="142" t="s">
        <v>635</v>
      </c>
      <c r="G1321" s="152">
        <v>228024</v>
      </c>
      <c r="H1321" s="153">
        <v>0</v>
      </c>
      <c r="I1321" s="154">
        <f t="shared" si="20"/>
        <v>0</v>
      </c>
    </row>
    <row r="1322" spans="1:9" ht="25.5" customHeight="1">
      <c r="A1322" s="88">
        <v>1313</v>
      </c>
      <c r="B1322" s="151" t="s">
        <v>188</v>
      </c>
      <c r="C1322" s="142" t="s">
        <v>752</v>
      </c>
      <c r="D1322" s="142" t="s">
        <v>347</v>
      </c>
      <c r="E1322" s="142" t="s">
        <v>641</v>
      </c>
      <c r="F1322" s="142" t="s">
        <v>990</v>
      </c>
      <c r="G1322" s="152">
        <v>104328.23</v>
      </c>
      <c r="H1322" s="153">
        <v>104328.23</v>
      </c>
      <c r="I1322" s="154">
        <f t="shared" si="20"/>
        <v>100</v>
      </c>
    </row>
    <row r="1323" spans="1:9" ht="51" customHeight="1">
      <c r="A1323" s="88">
        <v>1314</v>
      </c>
      <c r="B1323" s="151" t="s">
        <v>189</v>
      </c>
      <c r="C1323" s="142" t="s">
        <v>752</v>
      </c>
      <c r="D1323" s="142" t="s">
        <v>347</v>
      </c>
      <c r="E1323" s="142" t="s">
        <v>489</v>
      </c>
      <c r="F1323" s="142" t="s">
        <v>345</v>
      </c>
      <c r="G1323" s="152">
        <v>1237353.15</v>
      </c>
      <c r="H1323" s="153">
        <v>1237353.15</v>
      </c>
      <c r="I1323" s="154">
        <f t="shared" si="20"/>
        <v>100</v>
      </c>
    </row>
    <row r="1324" spans="1:9" ht="25.5">
      <c r="A1324" s="88">
        <v>1315</v>
      </c>
      <c r="B1324" s="151" t="s">
        <v>178</v>
      </c>
      <c r="C1324" s="142" t="s">
        <v>752</v>
      </c>
      <c r="D1324" s="142" t="s">
        <v>347</v>
      </c>
      <c r="E1324" s="142" t="s">
        <v>489</v>
      </c>
      <c r="F1324" s="142" t="s">
        <v>635</v>
      </c>
      <c r="G1324" s="152">
        <v>1237353.15</v>
      </c>
      <c r="H1324" s="153">
        <v>1237353.15</v>
      </c>
      <c r="I1324" s="154">
        <f t="shared" si="20"/>
        <v>100</v>
      </c>
    </row>
    <row r="1325" spans="1:9" ht="29.25" customHeight="1">
      <c r="A1325" s="88">
        <v>1316</v>
      </c>
      <c r="B1325" s="151" t="s">
        <v>190</v>
      </c>
      <c r="C1325" s="142" t="s">
        <v>752</v>
      </c>
      <c r="D1325" s="142" t="s">
        <v>347</v>
      </c>
      <c r="E1325" s="142" t="s">
        <v>490</v>
      </c>
      <c r="F1325" s="142" t="s">
        <v>345</v>
      </c>
      <c r="G1325" s="152">
        <v>19452000</v>
      </c>
      <c r="H1325" s="153">
        <v>11136166</v>
      </c>
      <c r="I1325" s="154">
        <f t="shared" si="20"/>
        <v>57.24946535060662</v>
      </c>
    </row>
    <row r="1326" spans="1:9" ht="25.5" customHeight="1">
      <c r="A1326" s="88">
        <v>1317</v>
      </c>
      <c r="B1326" s="151" t="s">
        <v>178</v>
      </c>
      <c r="C1326" s="142" t="s">
        <v>752</v>
      </c>
      <c r="D1326" s="142" t="s">
        <v>347</v>
      </c>
      <c r="E1326" s="142" t="s">
        <v>490</v>
      </c>
      <c r="F1326" s="142" t="s">
        <v>635</v>
      </c>
      <c r="G1326" s="152">
        <v>11136166</v>
      </c>
      <c r="H1326" s="153">
        <v>11136166</v>
      </c>
      <c r="I1326" s="154">
        <f t="shared" si="20"/>
        <v>100</v>
      </c>
    </row>
    <row r="1327" spans="1:9" ht="25.5" customHeight="1">
      <c r="A1327" s="88">
        <v>1318</v>
      </c>
      <c r="B1327" s="151" t="s">
        <v>188</v>
      </c>
      <c r="C1327" s="142" t="s">
        <v>752</v>
      </c>
      <c r="D1327" s="142" t="s">
        <v>347</v>
      </c>
      <c r="E1327" s="142" t="s">
        <v>490</v>
      </c>
      <c r="F1327" s="142" t="s">
        <v>990</v>
      </c>
      <c r="G1327" s="152">
        <v>8315834</v>
      </c>
      <c r="H1327" s="153">
        <v>0</v>
      </c>
      <c r="I1327" s="154">
        <f t="shared" si="20"/>
        <v>0</v>
      </c>
    </row>
    <row r="1328" spans="1:9" ht="12.75" customHeight="1">
      <c r="A1328" s="88">
        <v>1319</v>
      </c>
      <c r="B1328" s="151" t="s">
        <v>646</v>
      </c>
      <c r="C1328" s="142" t="s">
        <v>752</v>
      </c>
      <c r="D1328" s="142" t="s">
        <v>347</v>
      </c>
      <c r="E1328" s="142" t="s">
        <v>647</v>
      </c>
      <c r="F1328" s="142" t="s">
        <v>345</v>
      </c>
      <c r="G1328" s="152">
        <v>28618226.21</v>
      </c>
      <c r="H1328" s="153">
        <v>28460225.51</v>
      </c>
      <c r="I1328" s="154">
        <f t="shared" si="20"/>
        <v>99.44790184115328</v>
      </c>
    </row>
    <row r="1329" spans="1:9" ht="13.5" customHeight="1">
      <c r="A1329" s="88">
        <v>1320</v>
      </c>
      <c r="B1329" s="151" t="s">
        <v>191</v>
      </c>
      <c r="C1329" s="142" t="s">
        <v>752</v>
      </c>
      <c r="D1329" s="142" t="s">
        <v>347</v>
      </c>
      <c r="E1329" s="142" t="s">
        <v>491</v>
      </c>
      <c r="F1329" s="142" t="s">
        <v>345</v>
      </c>
      <c r="G1329" s="152">
        <v>17975800</v>
      </c>
      <c r="H1329" s="153">
        <v>17868400</v>
      </c>
      <c r="I1329" s="154">
        <f t="shared" si="20"/>
        <v>99.40253006820281</v>
      </c>
    </row>
    <row r="1330" spans="1:9" ht="27" customHeight="1">
      <c r="A1330" s="88">
        <v>1321</v>
      </c>
      <c r="B1330" s="151" t="s">
        <v>188</v>
      </c>
      <c r="C1330" s="142" t="s">
        <v>752</v>
      </c>
      <c r="D1330" s="142" t="s">
        <v>347</v>
      </c>
      <c r="E1330" s="142" t="s">
        <v>491</v>
      </c>
      <c r="F1330" s="142" t="s">
        <v>990</v>
      </c>
      <c r="G1330" s="152">
        <v>17975800</v>
      </c>
      <c r="H1330" s="153">
        <v>17868400</v>
      </c>
      <c r="I1330" s="154">
        <f t="shared" si="20"/>
        <v>99.40253006820281</v>
      </c>
    </row>
    <row r="1331" spans="1:9" ht="27" customHeight="1">
      <c r="A1331" s="88">
        <v>1322</v>
      </c>
      <c r="B1331" s="151" t="s">
        <v>192</v>
      </c>
      <c r="C1331" s="142" t="s">
        <v>752</v>
      </c>
      <c r="D1331" s="142" t="s">
        <v>347</v>
      </c>
      <c r="E1331" s="142" t="s">
        <v>492</v>
      </c>
      <c r="F1331" s="142" t="s">
        <v>345</v>
      </c>
      <c r="G1331" s="152">
        <v>8458500</v>
      </c>
      <c r="H1331" s="153">
        <v>8407900</v>
      </c>
      <c r="I1331" s="154">
        <f t="shared" si="20"/>
        <v>99.4017851864988</v>
      </c>
    </row>
    <row r="1332" spans="1:9" ht="25.5">
      <c r="A1332" s="88">
        <v>1323</v>
      </c>
      <c r="B1332" s="151" t="s">
        <v>188</v>
      </c>
      <c r="C1332" s="142" t="s">
        <v>752</v>
      </c>
      <c r="D1332" s="142" t="s">
        <v>347</v>
      </c>
      <c r="E1332" s="142" t="s">
        <v>492</v>
      </c>
      <c r="F1332" s="142" t="s">
        <v>990</v>
      </c>
      <c r="G1332" s="152">
        <v>8458500</v>
      </c>
      <c r="H1332" s="153">
        <v>8407900</v>
      </c>
      <c r="I1332" s="154">
        <f t="shared" si="20"/>
        <v>99.4017851864988</v>
      </c>
    </row>
    <row r="1333" spans="1:9" ht="25.5" customHeight="1">
      <c r="A1333" s="88">
        <v>1324</v>
      </c>
      <c r="B1333" s="151" t="s">
        <v>193</v>
      </c>
      <c r="C1333" s="142" t="s">
        <v>752</v>
      </c>
      <c r="D1333" s="142" t="s">
        <v>347</v>
      </c>
      <c r="E1333" s="142" t="s">
        <v>648</v>
      </c>
      <c r="F1333" s="142" t="s">
        <v>345</v>
      </c>
      <c r="G1333" s="152">
        <v>1256427.5</v>
      </c>
      <c r="H1333" s="153">
        <v>1256427.5</v>
      </c>
      <c r="I1333" s="154">
        <f t="shared" si="20"/>
        <v>100</v>
      </c>
    </row>
    <row r="1334" spans="1:9" ht="15.75" customHeight="1">
      <c r="A1334" s="88">
        <v>1325</v>
      </c>
      <c r="B1334" s="151" t="s">
        <v>1063</v>
      </c>
      <c r="C1334" s="142" t="s">
        <v>752</v>
      </c>
      <c r="D1334" s="142" t="s">
        <v>347</v>
      </c>
      <c r="E1334" s="142" t="s">
        <v>648</v>
      </c>
      <c r="F1334" s="142" t="s">
        <v>267</v>
      </c>
      <c r="G1334" s="152">
        <v>1256427.5</v>
      </c>
      <c r="H1334" s="153">
        <v>1256427.5</v>
      </c>
      <c r="I1334" s="154">
        <f t="shared" si="20"/>
        <v>100</v>
      </c>
    </row>
    <row r="1335" spans="1:9" ht="28.5" customHeight="1">
      <c r="A1335" s="88">
        <v>1326</v>
      </c>
      <c r="B1335" s="151" t="s">
        <v>194</v>
      </c>
      <c r="C1335" s="142" t="s">
        <v>752</v>
      </c>
      <c r="D1335" s="142" t="s">
        <v>347</v>
      </c>
      <c r="E1335" s="142" t="s">
        <v>378</v>
      </c>
      <c r="F1335" s="142" t="s">
        <v>345</v>
      </c>
      <c r="G1335" s="152">
        <v>927498.71</v>
      </c>
      <c r="H1335" s="153">
        <v>927498.01</v>
      </c>
      <c r="I1335" s="154">
        <f t="shared" si="20"/>
        <v>99.99992452819693</v>
      </c>
    </row>
    <row r="1336" spans="1:9" ht="25.5" customHeight="1">
      <c r="A1336" s="88">
        <v>1327</v>
      </c>
      <c r="B1336" s="151" t="s">
        <v>188</v>
      </c>
      <c r="C1336" s="142" t="s">
        <v>752</v>
      </c>
      <c r="D1336" s="142" t="s">
        <v>347</v>
      </c>
      <c r="E1336" s="142" t="s">
        <v>378</v>
      </c>
      <c r="F1336" s="142" t="s">
        <v>990</v>
      </c>
      <c r="G1336" s="152">
        <v>927498.71</v>
      </c>
      <c r="H1336" s="153">
        <v>927498.01</v>
      </c>
      <c r="I1336" s="154">
        <f t="shared" si="20"/>
        <v>99.99992452819693</v>
      </c>
    </row>
    <row r="1337" spans="1:9" ht="12.75" customHeight="1">
      <c r="A1337" s="88">
        <v>1328</v>
      </c>
      <c r="B1337" s="151" t="s">
        <v>1055</v>
      </c>
      <c r="C1337" s="142" t="s">
        <v>752</v>
      </c>
      <c r="D1337" s="142" t="s">
        <v>347</v>
      </c>
      <c r="E1337" s="142" t="s">
        <v>967</v>
      </c>
      <c r="F1337" s="142" t="s">
        <v>345</v>
      </c>
      <c r="G1337" s="152">
        <v>389604.2</v>
      </c>
      <c r="H1337" s="153">
        <v>389604.2</v>
      </c>
      <c r="I1337" s="154">
        <f t="shared" si="20"/>
        <v>100</v>
      </c>
    </row>
    <row r="1338" spans="1:9" ht="24.75" customHeight="1">
      <c r="A1338" s="88">
        <v>1329</v>
      </c>
      <c r="B1338" s="151" t="s">
        <v>78</v>
      </c>
      <c r="C1338" s="142" t="s">
        <v>752</v>
      </c>
      <c r="D1338" s="142" t="s">
        <v>347</v>
      </c>
      <c r="E1338" s="142" t="s">
        <v>379</v>
      </c>
      <c r="F1338" s="142" t="s">
        <v>345</v>
      </c>
      <c r="G1338" s="152">
        <v>329035.04</v>
      </c>
      <c r="H1338" s="153">
        <v>329035.04</v>
      </c>
      <c r="I1338" s="154">
        <f t="shared" si="20"/>
        <v>100</v>
      </c>
    </row>
    <row r="1339" spans="1:9" ht="18.75" customHeight="1">
      <c r="A1339" s="88">
        <v>1330</v>
      </c>
      <c r="B1339" s="151" t="s">
        <v>1063</v>
      </c>
      <c r="C1339" s="142" t="s">
        <v>752</v>
      </c>
      <c r="D1339" s="142" t="s">
        <v>347</v>
      </c>
      <c r="E1339" s="142" t="s">
        <v>379</v>
      </c>
      <c r="F1339" s="142" t="s">
        <v>267</v>
      </c>
      <c r="G1339" s="152">
        <v>329035.04</v>
      </c>
      <c r="H1339" s="153">
        <v>329035.04</v>
      </c>
      <c r="I1339" s="154">
        <f t="shared" si="20"/>
        <v>100</v>
      </c>
    </row>
    <row r="1340" spans="1:9" ht="38.25" customHeight="1">
      <c r="A1340" s="88">
        <v>1331</v>
      </c>
      <c r="B1340" s="151" t="s">
        <v>196</v>
      </c>
      <c r="C1340" s="142" t="s">
        <v>752</v>
      </c>
      <c r="D1340" s="142" t="s">
        <v>347</v>
      </c>
      <c r="E1340" s="142" t="s">
        <v>1166</v>
      </c>
      <c r="F1340" s="142" t="s">
        <v>345</v>
      </c>
      <c r="G1340" s="152">
        <v>60569.16</v>
      </c>
      <c r="H1340" s="153">
        <v>60569.16</v>
      </c>
      <c r="I1340" s="154">
        <f t="shared" si="20"/>
        <v>100</v>
      </c>
    </row>
    <row r="1341" spans="1:9" ht="17.25" customHeight="1">
      <c r="A1341" s="88">
        <v>1332</v>
      </c>
      <c r="B1341" s="151" t="s">
        <v>1063</v>
      </c>
      <c r="C1341" s="142" t="s">
        <v>752</v>
      </c>
      <c r="D1341" s="142" t="s">
        <v>347</v>
      </c>
      <c r="E1341" s="142" t="s">
        <v>1166</v>
      </c>
      <c r="F1341" s="142" t="s">
        <v>267</v>
      </c>
      <c r="G1341" s="152">
        <v>60569.16</v>
      </c>
      <c r="H1341" s="153">
        <v>60569.16</v>
      </c>
      <c r="I1341" s="154">
        <f t="shared" si="20"/>
        <v>100</v>
      </c>
    </row>
    <row r="1342" spans="1:9" ht="12.75">
      <c r="A1342" s="88">
        <v>1333</v>
      </c>
      <c r="B1342" s="186" t="s">
        <v>197</v>
      </c>
      <c r="C1342" s="187" t="s">
        <v>752</v>
      </c>
      <c r="D1342" s="187" t="s">
        <v>396</v>
      </c>
      <c r="E1342" s="187" t="s">
        <v>344</v>
      </c>
      <c r="F1342" s="187" t="s">
        <v>345</v>
      </c>
      <c r="G1342" s="152">
        <v>5961247</v>
      </c>
      <c r="H1342" s="153">
        <v>5961203.62</v>
      </c>
      <c r="I1342" s="154">
        <f t="shared" si="20"/>
        <v>99.99927229990638</v>
      </c>
    </row>
    <row r="1343" spans="1:9" ht="27.75" customHeight="1">
      <c r="A1343" s="88">
        <v>1334</v>
      </c>
      <c r="B1343" s="151" t="s">
        <v>983</v>
      </c>
      <c r="C1343" s="142" t="s">
        <v>752</v>
      </c>
      <c r="D1343" s="142" t="s">
        <v>396</v>
      </c>
      <c r="E1343" s="142" t="s">
        <v>984</v>
      </c>
      <c r="F1343" s="142" t="s">
        <v>345</v>
      </c>
      <c r="G1343" s="152">
        <v>5941247</v>
      </c>
      <c r="H1343" s="153">
        <v>5941203.62</v>
      </c>
      <c r="I1343" s="154">
        <f t="shared" si="20"/>
        <v>99.99926985025198</v>
      </c>
    </row>
    <row r="1344" spans="1:9" ht="25.5" customHeight="1">
      <c r="A1344" s="88">
        <v>1335</v>
      </c>
      <c r="B1344" s="151" t="s">
        <v>642</v>
      </c>
      <c r="C1344" s="142" t="s">
        <v>752</v>
      </c>
      <c r="D1344" s="142" t="s">
        <v>396</v>
      </c>
      <c r="E1344" s="142" t="s">
        <v>643</v>
      </c>
      <c r="F1344" s="142" t="s">
        <v>345</v>
      </c>
      <c r="G1344" s="152">
        <v>334700</v>
      </c>
      <c r="H1344" s="153">
        <v>334700</v>
      </c>
      <c r="I1344" s="154">
        <f t="shared" si="20"/>
        <v>100</v>
      </c>
    </row>
    <row r="1345" spans="1:9" ht="25.5" customHeight="1">
      <c r="A1345" s="88">
        <v>1336</v>
      </c>
      <c r="B1345" s="151" t="s">
        <v>79</v>
      </c>
      <c r="C1345" s="142" t="s">
        <v>752</v>
      </c>
      <c r="D1345" s="142" t="s">
        <v>396</v>
      </c>
      <c r="E1345" s="142" t="s">
        <v>644</v>
      </c>
      <c r="F1345" s="142" t="s">
        <v>345</v>
      </c>
      <c r="G1345" s="152">
        <v>334700</v>
      </c>
      <c r="H1345" s="153">
        <v>334700</v>
      </c>
      <c r="I1345" s="154">
        <f t="shared" si="20"/>
        <v>100</v>
      </c>
    </row>
    <row r="1346" spans="1:9" ht="16.5" customHeight="1">
      <c r="A1346" s="88">
        <v>1337</v>
      </c>
      <c r="B1346" s="151" t="s">
        <v>1063</v>
      </c>
      <c r="C1346" s="142" t="s">
        <v>752</v>
      </c>
      <c r="D1346" s="142" t="s">
        <v>396</v>
      </c>
      <c r="E1346" s="142" t="s">
        <v>644</v>
      </c>
      <c r="F1346" s="142" t="s">
        <v>267</v>
      </c>
      <c r="G1346" s="152">
        <v>334700</v>
      </c>
      <c r="H1346" s="153">
        <v>334700</v>
      </c>
      <c r="I1346" s="154">
        <f t="shared" si="20"/>
        <v>100</v>
      </c>
    </row>
    <row r="1347" spans="1:9" ht="25.5" customHeight="1">
      <c r="A1347" s="88">
        <v>1338</v>
      </c>
      <c r="B1347" s="151" t="s">
        <v>985</v>
      </c>
      <c r="C1347" s="142" t="s">
        <v>752</v>
      </c>
      <c r="D1347" s="142" t="s">
        <v>396</v>
      </c>
      <c r="E1347" s="142" t="s">
        <v>986</v>
      </c>
      <c r="F1347" s="142" t="s">
        <v>345</v>
      </c>
      <c r="G1347" s="152">
        <v>5606547</v>
      </c>
      <c r="H1347" s="153">
        <v>5606503.62</v>
      </c>
      <c r="I1347" s="154">
        <f t="shared" si="20"/>
        <v>99.99922626172581</v>
      </c>
    </row>
    <row r="1348" spans="1:9" ht="25.5" customHeight="1">
      <c r="A1348" s="88">
        <v>1339</v>
      </c>
      <c r="B1348" s="151" t="s">
        <v>201</v>
      </c>
      <c r="C1348" s="142" t="s">
        <v>752</v>
      </c>
      <c r="D1348" s="142" t="s">
        <v>396</v>
      </c>
      <c r="E1348" s="142" t="s">
        <v>645</v>
      </c>
      <c r="F1348" s="142" t="s">
        <v>345</v>
      </c>
      <c r="G1348" s="152">
        <v>40500</v>
      </c>
      <c r="H1348" s="153">
        <v>40500</v>
      </c>
      <c r="I1348" s="154">
        <f t="shared" si="20"/>
        <v>100</v>
      </c>
    </row>
    <row r="1349" spans="1:9" ht="16.5" customHeight="1">
      <c r="A1349" s="88">
        <v>1340</v>
      </c>
      <c r="B1349" s="151" t="s">
        <v>1063</v>
      </c>
      <c r="C1349" s="142" t="s">
        <v>752</v>
      </c>
      <c r="D1349" s="142" t="s">
        <v>396</v>
      </c>
      <c r="E1349" s="142" t="s">
        <v>645</v>
      </c>
      <c r="F1349" s="142" t="s">
        <v>267</v>
      </c>
      <c r="G1349" s="152">
        <v>40500</v>
      </c>
      <c r="H1349" s="153">
        <v>40500</v>
      </c>
      <c r="I1349" s="154">
        <f t="shared" si="20"/>
        <v>100</v>
      </c>
    </row>
    <row r="1350" spans="1:9" ht="25.5" customHeight="1">
      <c r="A1350" s="88">
        <v>1341</v>
      </c>
      <c r="B1350" s="151" t="s">
        <v>202</v>
      </c>
      <c r="C1350" s="142" t="s">
        <v>752</v>
      </c>
      <c r="D1350" s="142" t="s">
        <v>396</v>
      </c>
      <c r="E1350" s="142" t="s">
        <v>380</v>
      </c>
      <c r="F1350" s="142" t="s">
        <v>345</v>
      </c>
      <c r="G1350" s="152">
        <v>274000</v>
      </c>
      <c r="H1350" s="153">
        <v>274000</v>
      </c>
      <c r="I1350" s="154">
        <f t="shared" si="20"/>
        <v>100</v>
      </c>
    </row>
    <row r="1351" spans="1:9" ht="25.5" customHeight="1">
      <c r="A1351" s="88">
        <v>1342</v>
      </c>
      <c r="B1351" s="151" t="s">
        <v>188</v>
      </c>
      <c r="C1351" s="142" t="s">
        <v>752</v>
      </c>
      <c r="D1351" s="142" t="s">
        <v>396</v>
      </c>
      <c r="E1351" s="142" t="s">
        <v>380</v>
      </c>
      <c r="F1351" s="142" t="s">
        <v>990</v>
      </c>
      <c r="G1351" s="152">
        <v>274000</v>
      </c>
      <c r="H1351" s="153">
        <v>274000</v>
      </c>
      <c r="I1351" s="154">
        <f t="shared" si="20"/>
        <v>100</v>
      </c>
    </row>
    <row r="1352" spans="1:9" ht="25.5">
      <c r="A1352" s="88">
        <v>1343</v>
      </c>
      <c r="B1352" s="151" t="s">
        <v>80</v>
      </c>
      <c r="C1352" s="142" t="s">
        <v>752</v>
      </c>
      <c r="D1352" s="142" t="s">
        <v>396</v>
      </c>
      <c r="E1352" s="142" t="s">
        <v>382</v>
      </c>
      <c r="F1352" s="142" t="s">
        <v>345</v>
      </c>
      <c r="G1352" s="152">
        <v>5032700</v>
      </c>
      <c r="H1352" s="153">
        <v>5032656.62</v>
      </c>
      <c r="I1352" s="154">
        <f t="shared" si="20"/>
        <v>99.99913803723648</v>
      </c>
    </row>
    <row r="1353" spans="1:9" ht="25.5" customHeight="1">
      <c r="A1353" s="88">
        <v>1344</v>
      </c>
      <c r="B1353" s="151" t="s">
        <v>188</v>
      </c>
      <c r="C1353" s="142" t="s">
        <v>752</v>
      </c>
      <c r="D1353" s="142" t="s">
        <v>396</v>
      </c>
      <c r="E1353" s="142" t="s">
        <v>382</v>
      </c>
      <c r="F1353" s="142" t="s">
        <v>990</v>
      </c>
      <c r="G1353" s="152">
        <v>5032700</v>
      </c>
      <c r="H1353" s="153">
        <v>5032656.62</v>
      </c>
      <c r="I1353" s="154">
        <f t="shared" si="20"/>
        <v>99.99913803723648</v>
      </c>
    </row>
    <row r="1354" spans="1:9" ht="25.5" customHeight="1">
      <c r="A1354" s="88">
        <v>1345</v>
      </c>
      <c r="B1354" s="151" t="s">
        <v>657</v>
      </c>
      <c r="C1354" s="142" t="s">
        <v>752</v>
      </c>
      <c r="D1354" s="142" t="s">
        <v>396</v>
      </c>
      <c r="E1354" s="142" t="s">
        <v>989</v>
      </c>
      <c r="F1354" s="142" t="s">
        <v>345</v>
      </c>
      <c r="G1354" s="152">
        <v>69647</v>
      </c>
      <c r="H1354" s="153">
        <v>69647</v>
      </c>
      <c r="I1354" s="154">
        <f t="shared" si="20"/>
        <v>100</v>
      </c>
    </row>
    <row r="1355" spans="1:9" ht="25.5" customHeight="1">
      <c r="A1355" s="88">
        <v>1346</v>
      </c>
      <c r="B1355" s="151" t="s">
        <v>188</v>
      </c>
      <c r="C1355" s="142" t="s">
        <v>752</v>
      </c>
      <c r="D1355" s="142" t="s">
        <v>396</v>
      </c>
      <c r="E1355" s="142" t="s">
        <v>989</v>
      </c>
      <c r="F1355" s="142" t="s">
        <v>990</v>
      </c>
      <c r="G1355" s="152">
        <v>69647</v>
      </c>
      <c r="H1355" s="153">
        <v>69647</v>
      </c>
      <c r="I1355" s="154">
        <f aca="true" t="shared" si="21" ref="I1355:I1418">H1355/G1355*100</f>
        <v>100</v>
      </c>
    </row>
    <row r="1356" spans="1:9" ht="25.5" customHeight="1">
      <c r="A1356" s="88">
        <v>1347</v>
      </c>
      <c r="B1356" s="151" t="s">
        <v>658</v>
      </c>
      <c r="C1356" s="142" t="s">
        <v>752</v>
      </c>
      <c r="D1356" s="142" t="s">
        <v>396</v>
      </c>
      <c r="E1356" s="142" t="s">
        <v>383</v>
      </c>
      <c r="F1356" s="142" t="s">
        <v>345</v>
      </c>
      <c r="G1356" s="152">
        <v>189700</v>
      </c>
      <c r="H1356" s="153">
        <v>189700</v>
      </c>
      <c r="I1356" s="154">
        <f t="shared" si="21"/>
        <v>100</v>
      </c>
    </row>
    <row r="1357" spans="1:9" ht="25.5" customHeight="1">
      <c r="A1357" s="88">
        <v>1348</v>
      </c>
      <c r="B1357" s="151" t="s">
        <v>188</v>
      </c>
      <c r="C1357" s="142" t="s">
        <v>752</v>
      </c>
      <c r="D1357" s="142" t="s">
        <v>396</v>
      </c>
      <c r="E1357" s="142" t="s">
        <v>383</v>
      </c>
      <c r="F1357" s="142" t="s">
        <v>990</v>
      </c>
      <c r="G1357" s="152">
        <v>189700</v>
      </c>
      <c r="H1357" s="153">
        <v>189700</v>
      </c>
      <c r="I1357" s="154">
        <f t="shared" si="21"/>
        <v>100</v>
      </c>
    </row>
    <row r="1358" spans="1:9" ht="12.75" customHeight="1">
      <c r="A1358" s="88">
        <v>1349</v>
      </c>
      <c r="B1358" s="151" t="s">
        <v>1059</v>
      </c>
      <c r="C1358" s="142" t="s">
        <v>752</v>
      </c>
      <c r="D1358" s="142" t="s">
        <v>396</v>
      </c>
      <c r="E1358" s="142" t="s">
        <v>967</v>
      </c>
      <c r="F1358" s="142" t="s">
        <v>345</v>
      </c>
      <c r="G1358" s="152">
        <v>20000</v>
      </c>
      <c r="H1358" s="153">
        <v>20000</v>
      </c>
      <c r="I1358" s="154">
        <f t="shared" si="21"/>
        <v>100</v>
      </c>
    </row>
    <row r="1359" spans="1:9" ht="25.5" customHeight="1">
      <c r="A1359" s="88">
        <v>1350</v>
      </c>
      <c r="B1359" s="151" t="s">
        <v>659</v>
      </c>
      <c r="C1359" s="142" t="s">
        <v>752</v>
      </c>
      <c r="D1359" s="142" t="s">
        <v>396</v>
      </c>
      <c r="E1359" s="142" t="s">
        <v>384</v>
      </c>
      <c r="F1359" s="142" t="s">
        <v>345</v>
      </c>
      <c r="G1359" s="152">
        <v>20000</v>
      </c>
      <c r="H1359" s="153">
        <v>20000</v>
      </c>
      <c r="I1359" s="154">
        <f t="shared" si="21"/>
        <v>100</v>
      </c>
    </row>
    <row r="1360" spans="1:9" ht="15" customHeight="1">
      <c r="A1360" s="88">
        <v>1351</v>
      </c>
      <c r="B1360" s="151" t="s">
        <v>1063</v>
      </c>
      <c r="C1360" s="142" t="s">
        <v>752</v>
      </c>
      <c r="D1360" s="142" t="s">
        <v>396</v>
      </c>
      <c r="E1360" s="142" t="s">
        <v>384</v>
      </c>
      <c r="F1360" s="142" t="s">
        <v>267</v>
      </c>
      <c r="G1360" s="152">
        <v>20000</v>
      </c>
      <c r="H1360" s="153">
        <v>20000</v>
      </c>
      <c r="I1360" s="154">
        <f t="shared" si="21"/>
        <v>100</v>
      </c>
    </row>
    <row r="1361" spans="1:9" ht="12.75" customHeight="1">
      <c r="A1361" s="88">
        <v>1352</v>
      </c>
      <c r="B1361" s="186" t="s">
        <v>660</v>
      </c>
      <c r="C1361" s="187" t="s">
        <v>752</v>
      </c>
      <c r="D1361" s="187" t="s">
        <v>294</v>
      </c>
      <c r="E1361" s="187" t="s">
        <v>344</v>
      </c>
      <c r="F1361" s="187" t="s">
        <v>345</v>
      </c>
      <c r="G1361" s="152">
        <v>15009979.68</v>
      </c>
      <c r="H1361" s="153">
        <v>15009979.68</v>
      </c>
      <c r="I1361" s="154">
        <f t="shared" si="21"/>
        <v>100</v>
      </c>
    </row>
    <row r="1362" spans="1:9" ht="26.25" customHeight="1">
      <c r="A1362" s="88">
        <v>1353</v>
      </c>
      <c r="B1362" s="151" t="s">
        <v>983</v>
      </c>
      <c r="C1362" s="142" t="s">
        <v>752</v>
      </c>
      <c r="D1362" s="142" t="s">
        <v>294</v>
      </c>
      <c r="E1362" s="142" t="s">
        <v>984</v>
      </c>
      <c r="F1362" s="142" t="s">
        <v>345</v>
      </c>
      <c r="G1362" s="152">
        <v>15009979.68</v>
      </c>
      <c r="H1362" s="153">
        <v>15009979.68</v>
      </c>
      <c r="I1362" s="154">
        <f t="shared" si="21"/>
        <v>100</v>
      </c>
    </row>
    <row r="1363" spans="1:9" ht="27.75" customHeight="1">
      <c r="A1363" s="88">
        <v>1354</v>
      </c>
      <c r="B1363" s="151" t="s">
        <v>1175</v>
      </c>
      <c r="C1363" s="142" t="s">
        <v>752</v>
      </c>
      <c r="D1363" s="142" t="s">
        <v>294</v>
      </c>
      <c r="E1363" s="142" t="s">
        <v>636</v>
      </c>
      <c r="F1363" s="142" t="s">
        <v>345</v>
      </c>
      <c r="G1363" s="152">
        <v>12801900</v>
      </c>
      <c r="H1363" s="153">
        <v>12801900</v>
      </c>
      <c r="I1363" s="154">
        <f t="shared" si="21"/>
        <v>100</v>
      </c>
    </row>
    <row r="1364" spans="1:9" ht="51" customHeight="1">
      <c r="A1364" s="88">
        <v>1355</v>
      </c>
      <c r="B1364" s="151" t="s">
        <v>81</v>
      </c>
      <c r="C1364" s="142" t="s">
        <v>752</v>
      </c>
      <c r="D1364" s="142" t="s">
        <v>294</v>
      </c>
      <c r="E1364" s="142" t="s">
        <v>637</v>
      </c>
      <c r="F1364" s="142" t="s">
        <v>345</v>
      </c>
      <c r="G1364" s="152">
        <v>12801900</v>
      </c>
      <c r="H1364" s="153">
        <v>12801900</v>
      </c>
      <c r="I1364" s="154">
        <f t="shared" si="21"/>
        <v>100</v>
      </c>
    </row>
    <row r="1365" spans="1:9" ht="25.5" customHeight="1">
      <c r="A1365" s="88">
        <v>1356</v>
      </c>
      <c r="B1365" s="151" t="s">
        <v>150</v>
      </c>
      <c r="C1365" s="142" t="s">
        <v>752</v>
      </c>
      <c r="D1365" s="142" t="s">
        <v>294</v>
      </c>
      <c r="E1365" s="142" t="s">
        <v>637</v>
      </c>
      <c r="F1365" s="142" t="s">
        <v>339</v>
      </c>
      <c r="G1365" s="152">
        <v>12801900</v>
      </c>
      <c r="H1365" s="153">
        <v>12801900</v>
      </c>
      <c r="I1365" s="154">
        <f t="shared" si="21"/>
        <v>100</v>
      </c>
    </row>
    <row r="1366" spans="1:9" ht="12.75" customHeight="1">
      <c r="A1366" s="88">
        <v>1357</v>
      </c>
      <c r="B1366" s="151" t="s">
        <v>646</v>
      </c>
      <c r="C1366" s="142" t="s">
        <v>752</v>
      </c>
      <c r="D1366" s="142" t="s">
        <v>294</v>
      </c>
      <c r="E1366" s="142" t="s">
        <v>647</v>
      </c>
      <c r="F1366" s="142" t="s">
        <v>345</v>
      </c>
      <c r="G1366" s="152">
        <v>1773323.68</v>
      </c>
      <c r="H1366" s="153">
        <v>1773323.68</v>
      </c>
      <c r="I1366" s="154">
        <f t="shared" si="21"/>
        <v>100</v>
      </c>
    </row>
    <row r="1367" spans="1:9" ht="25.5" customHeight="1">
      <c r="A1367" s="88">
        <v>1358</v>
      </c>
      <c r="B1367" s="151" t="s">
        <v>193</v>
      </c>
      <c r="C1367" s="142" t="s">
        <v>752</v>
      </c>
      <c r="D1367" s="142" t="s">
        <v>294</v>
      </c>
      <c r="E1367" s="142" t="s">
        <v>648</v>
      </c>
      <c r="F1367" s="142" t="s">
        <v>345</v>
      </c>
      <c r="G1367" s="152">
        <v>1773323.68</v>
      </c>
      <c r="H1367" s="153">
        <v>1773323.68</v>
      </c>
      <c r="I1367" s="154">
        <f t="shared" si="21"/>
        <v>100</v>
      </c>
    </row>
    <row r="1368" spans="1:9" ht="25.5" customHeight="1">
      <c r="A1368" s="88">
        <v>1359</v>
      </c>
      <c r="B1368" s="151" t="s">
        <v>188</v>
      </c>
      <c r="C1368" s="142" t="s">
        <v>752</v>
      </c>
      <c r="D1368" s="142" t="s">
        <v>294</v>
      </c>
      <c r="E1368" s="142" t="s">
        <v>648</v>
      </c>
      <c r="F1368" s="142" t="s">
        <v>990</v>
      </c>
      <c r="G1368" s="152">
        <v>1773323.68</v>
      </c>
      <c r="H1368" s="153">
        <v>1773323.68</v>
      </c>
      <c r="I1368" s="154">
        <f t="shared" si="21"/>
        <v>100</v>
      </c>
    </row>
    <row r="1369" spans="1:9" ht="25.5" customHeight="1">
      <c r="A1369" s="88">
        <v>1360</v>
      </c>
      <c r="B1369" s="151" t="s">
        <v>985</v>
      </c>
      <c r="C1369" s="142" t="s">
        <v>752</v>
      </c>
      <c r="D1369" s="142" t="s">
        <v>294</v>
      </c>
      <c r="E1369" s="142" t="s">
        <v>986</v>
      </c>
      <c r="F1369" s="142" t="s">
        <v>345</v>
      </c>
      <c r="G1369" s="152">
        <v>434756</v>
      </c>
      <c r="H1369" s="153">
        <v>434756</v>
      </c>
      <c r="I1369" s="154">
        <f t="shared" si="21"/>
        <v>100</v>
      </c>
    </row>
    <row r="1370" spans="1:9" ht="25.5" customHeight="1">
      <c r="A1370" s="88">
        <v>1361</v>
      </c>
      <c r="B1370" s="151" t="s">
        <v>663</v>
      </c>
      <c r="C1370" s="142" t="s">
        <v>752</v>
      </c>
      <c r="D1370" s="142" t="s">
        <v>294</v>
      </c>
      <c r="E1370" s="142" t="s">
        <v>649</v>
      </c>
      <c r="F1370" s="142" t="s">
        <v>345</v>
      </c>
      <c r="G1370" s="152">
        <v>434756</v>
      </c>
      <c r="H1370" s="153">
        <v>434756</v>
      </c>
      <c r="I1370" s="154">
        <f t="shared" si="21"/>
        <v>100</v>
      </c>
    </row>
    <row r="1371" spans="1:9" ht="25.5" customHeight="1">
      <c r="A1371" s="88">
        <v>1362</v>
      </c>
      <c r="B1371" s="151" t="s">
        <v>150</v>
      </c>
      <c r="C1371" s="142" t="s">
        <v>752</v>
      </c>
      <c r="D1371" s="142" t="s">
        <v>294</v>
      </c>
      <c r="E1371" s="142" t="s">
        <v>649</v>
      </c>
      <c r="F1371" s="142" t="s">
        <v>339</v>
      </c>
      <c r="G1371" s="152">
        <v>434756</v>
      </c>
      <c r="H1371" s="153">
        <v>434756</v>
      </c>
      <c r="I1371" s="154">
        <f t="shared" si="21"/>
        <v>100</v>
      </c>
    </row>
    <row r="1372" spans="1:9" ht="12.75" customHeight="1">
      <c r="A1372" s="88">
        <v>1363</v>
      </c>
      <c r="B1372" s="186" t="s">
        <v>664</v>
      </c>
      <c r="C1372" s="187" t="s">
        <v>752</v>
      </c>
      <c r="D1372" s="187" t="s">
        <v>350</v>
      </c>
      <c r="E1372" s="187" t="s">
        <v>344</v>
      </c>
      <c r="F1372" s="187" t="s">
        <v>345</v>
      </c>
      <c r="G1372" s="152">
        <v>119300</v>
      </c>
      <c r="H1372" s="153">
        <v>119300</v>
      </c>
      <c r="I1372" s="154">
        <f t="shared" si="21"/>
        <v>100</v>
      </c>
    </row>
    <row r="1373" spans="1:9" ht="12.75" customHeight="1">
      <c r="A1373" s="88">
        <v>1364</v>
      </c>
      <c r="B1373" s="186" t="s">
        <v>665</v>
      </c>
      <c r="C1373" s="187" t="s">
        <v>752</v>
      </c>
      <c r="D1373" s="187" t="s">
        <v>262</v>
      </c>
      <c r="E1373" s="187" t="s">
        <v>344</v>
      </c>
      <c r="F1373" s="187" t="s">
        <v>345</v>
      </c>
      <c r="G1373" s="152">
        <v>41800</v>
      </c>
      <c r="H1373" s="153">
        <v>41800</v>
      </c>
      <c r="I1373" s="154">
        <f t="shared" si="21"/>
        <v>100</v>
      </c>
    </row>
    <row r="1374" spans="1:9" ht="27.75" customHeight="1">
      <c r="A1374" s="88">
        <v>1365</v>
      </c>
      <c r="B1374" s="151" t="s">
        <v>983</v>
      </c>
      <c r="C1374" s="142" t="s">
        <v>752</v>
      </c>
      <c r="D1374" s="142" t="s">
        <v>262</v>
      </c>
      <c r="E1374" s="142" t="s">
        <v>984</v>
      </c>
      <c r="F1374" s="142" t="s">
        <v>345</v>
      </c>
      <c r="G1374" s="152">
        <v>41800</v>
      </c>
      <c r="H1374" s="153">
        <v>41800</v>
      </c>
      <c r="I1374" s="154">
        <f t="shared" si="21"/>
        <v>100</v>
      </c>
    </row>
    <row r="1375" spans="1:9" ht="25.5" customHeight="1">
      <c r="A1375" s="88">
        <v>1366</v>
      </c>
      <c r="B1375" s="151" t="s">
        <v>642</v>
      </c>
      <c r="C1375" s="142" t="s">
        <v>752</v>
      </c>
      <c r="D1375" s="142" t="s">
        <v>262</v>
      </c>
      <c r="E1375" s="142" t="s">
        <v>643</v>
      </c>
      <c r="F1375" s="142" t="s">
        <v>345</v>
      </c>
      <c r="G1375" s="152">
        <v>41800</v>
      </c>
      <c r="H1375" s="153">
        <v>41800</v>
      </c>
      <c r="I1375" s="154">
        <f t="shared" si="21"/>
        <v>100</v>
      </c>
    </row>
    <row r="1376" spans="1:9" ht="25.5">
      <c r="A1376" s="88">
        <v>1367</v>
      </c>
      <c r="B1376" s="151" t="s">
        <v>198</v>
      </c>
      <c r="C1376" s="142" t="s">
        <v>752</v>
      </c>
      <c r="D1376" s="142" t="s">
        <v>262</v>
      </c>
      <c r="E1376" s="142" t="s">
        <v>644</v>
      </c>
      <c r="F1376" s="142" t="s">
        <v>345</v>
      </c>
      <c r="G1376" s="152">
        <v>41800</v>
      </c>
      <c r="H1376" s="153">
        <v>41800</v>
      </c>
      <c r="I1376" s="154">
        <f t="shared" si="21"/>
        <v>100</v>
      </c>
    </row>
    <row r="1377" spans="1:9" ht="15" customHeight="1">
      <c r="A1377" s="88">
        <v>1368</v>
      </c>
      <c r="B1377" s="151" t="s">
        <v>1063</v>
      </c>
      <c r="C1377" s="142" t="s">
        <v>752</v>
      </c>
      <c r="D1377" s="142" t="s">
        <v>262</v>
      </c>
      <c r="E1377" s="142" t="s">
        <v>644</v>
      </c>
      <c r="F1377" s="142" t="s">
        <v>267</v>
      </c>
      <c r="G1377" s="152">
        <v>41800</v>
      </c>
      <c r="H1377" s="153">
        <v>41800</v>
      </c>
      <c r="I1377" s="154">
        <f t="shared" si="21"/>
        <v>100</v>
      </c>
    </row>
    <row r="1378" spans="1:9" ht="12.75" customHeight="1">
      <c r="A1378" s="88">
        <v>1369</v>
      </c>
      <c r="B1378" s="186" t="s">
        <v>667</v>
      </c>
      <c r="C1378" s="187" t="s">
        <v>752</v>
      </c>
      <c r="D1378" s="187" t="s">
        <v>295</v>
      </c>
      <c r="E1378" s="187" t="s">
        <v>344</v>
      </c>
      <c r="F1378" s="187" t="s">
        <v>345</v>
      </c>
      <c r="G1378" s="152">
        <v>77500</v>
      </c>
      <c r="H1378" s="153">
        <v>77500</v>
      </c>
      <c r="I1378" s="154">
        <f t="shared" si="21"/>
        <v>100</v>
      </c>
    </row>
    <row r="1379" spans="1:9" ht="27" customHeight="1">
      <c r="A1379" s="88">
        <v>1370</v>
      </c>
      <c r="B1379" s="151" t="s">
        <v>983</v>
      </c>
      <c r="C1379" s="142" t="s">
        <v>752</v>
      </c>
      <c r="D1379" s="142" t="s">
        <v>295</v>
      </c>
      <c r="E1379" s="142" t="s">
        <v>984</v>
      </c>
      <c r="F1379" s="142" t="s">
        <v>345</v>
      </c>
      <c r="G1379" s="152">
        <v>77500</v>
      </c>
      <c r="H1379" s="153">
        <v>77500</v>
      </c>
      <c r="I1379" s="154">
        <f t="shared" si="21"/>
        <v>100</v>
      </c>
    </row>
    <row r="1380" spans="1:9" ht="25.5" customHeight="1">
      <c r="A1380" s="88">
        <v>1371</v>
      </c>
      <c r="B1380" s="151" t="s">
        <v>642</v>
      </c>
      <c r="C1380" s="142" t="s">
        <v>752</v>
      </c>
      <c r="D1380" s="142" t="s">
        <v>295</v>
      </c>
      <c r="E1380" s="142" t="s">
        <v>643</v>
      </c>
      <c r="F1380" s="142" t="s">
        <v>345</v>
      </c>
      <c r="G1380" s="152">
        <v>77500</v>
      </c>
      <c r="H1380" s="153">
        <v>77500</v>
      </c>
      <c r="I1380" s="154">
        <f t="shared" si="21"/>
        <v>100</v>
      </c>
    </row>
    <row r="1381" spans="1:9" ht="12.75" customHeight="1">
      <c r="A1381" s="88">
        <v>1372</v>
      </c>
      <c r="B1381" s="151" t="s">
        <v>668</v>
      </c>
      <c r="C1381" s="142" t="s">
        <v>752</v>
      </c>
      <c r="D1381" s="142" t="s">
        <v>295</v>
      </c>
      <c r="E1381" s="142" t="s">
        <v>650</v>
      </c>
      <c r="F1381" s="142" t="s">
        <v>345</v>
      </c>
      <c r="G1381" s="152">
        <v>77500</v>
      </c>
      <c r="H1381" s="153">
        <v>77500</v>
      </c>
      <c r="I1381" s="154">
        <f t="shared" si="21"/>
        <v>100</v>
      </c>
    </row>
    <row r="1382" spans="1:9" ht="17.25" customHeight="1">
      <c r="A1382" s="88">
        <v>1373</v>
      </c>
      <c r="B1382" s="151" t="s">
        <v>1063</v>
      </c>
      <c r="C1382" s="142" t="s">
        <v>752</v>
      </c>
      <c r="D1382" s="142" t="s">
        <v>295</v>
      </c>
      <c r="E1382" s="142" t="s">
        <v>650</v>
      </c>
      <c r="F1382" s="142" t="s">
        <v>267</v>
      </c>
      <c r="G1382" s="152">
        <v>77500</v>
      </c>
      <c r="H1382" s="153">
        <v>77500</v>
      </c>
      <c r="I1382" s="154">
        <f t="shared" si="21"/>
        <v>100</v>
      </c>
    </row>
    <row r="1383" spans="1:9" ht="12.75">
      <c r="A1383" s="88">
        <v>1374</v>
      </c>
      <c r="B1383" s="186" t="s">
        <v>669</v>
      </c>
      <c r="C1383" s="187" t="s">
        <v>752</v>
      </c>
      <c r="D1383" s="187" t="s">
        <v>763</v>
      </c>
      <c r="E1383" s="187" t="s">
        <v>344</v>
      </c>
      <c r="F1383" s="187" t="s">
        <v>345</v>
      </c>
      <c r="G1383" s="152">
        <v>53038845.17</v>
      </c>
      <c r="H1383" s="153">
        <v>52539981.84</v>
      </c>
      <c r="I1383" s="154">
        <f t="shared" si="21"/>
        <v>99.05943779808733</v>
      </c>
    </row>
    <row r="1384" spans="1:9" ht="12.75">
      <c r="A1384" s="88">
        <v>1375</v>
      </c>
      <c r="B1384" s="186" t="s">
        <v>670</v>
      </c>
      <c r="C1384" s="187" t="s">
        <v>752</v>
      </c>
      <c r="D1384" s="187" t="s">
        <v>390</v>
      </c>
      <c r="E1384" s="187" t="s">
        <v>344</v>
      </c>
      <c r="F1384" s="187" t="s">
        <v>345</v>
      </c>
      <c r="G1384" s="152">
        <v>49729675.17</v>
      </c>
      <c r="H1384" s="153">
        <v>49729674.37</v>
      </c>
      <c r="I1384" s="154">
        <f t="shared" si="21"/>
        <v>99.99999839130257</v>
      </c>
    </row>
    <row r="1385" spans="1:9" ht="25.5">
      <c r="A1385" s="88">
        <v>1376</v>
      </c>
      <c r="B1385" s="151" t="s">
        <v>651</v>
      </c>
      <c r="C1385" s="142" t="s">
        <v>752</v>
      </c>
      <c r="D1385" s="142" t="s">
        <v>390</v>
      </c>
      <c r="E1385" s="142" t="s">
        <v>652</v>
      </c>
      <c r="F1385" s="142" t="s">
        <v>345</v>
      </c>
      <c r="G1385" s="152">
        <v>40310039.53</v>
      </c>
      <c r="H1385" s="153">
        <v>40310038.73</v>
      </c>
      <c r="I1385" s="154">
        <f t="shared" si="21"/>
        <v>99.99999801538273</v>
      </c>
    </row>
    <row r="1386" spans="1:9" ht="25.5">
      <c r="A1386" s="88">
        <v>1377</v>
      </c>
      <c r="B1386" s="151" t="s">
        <v>653</v>
      </c>
      <c r="C1386" s="142" t="s">
        <v>752</v>
      </c>
      <c r="D1386" s="142" t="s">
        <v>390</v>
      </c>
      <c r="E1386" s="142" t="s">
        <v>654</v>
      </c>
      <c r="F1386" s="142" t="s">
        <v>345</v>
      </c>
      <c r="G1386" s="152">
        <v>40310039.53</v>
      </c>
      <c r="H1386" s="153">
        <v>40310038.73</v>
      </c>
      <c r="I1386" s="154">
        <f t="shared" si="21"/>
        <v>99.99999801538273</v>
      </c>
    </row>
    <row r="1387" spans="1:9" ht="25.5" customHeight="1">
      <c r="A1387" s="88">
        <v>1378</v>
      </c>
      <c r="B1387" s="151" t="s">
        <v>678</v>
      </c>
      <c r="C1387" s="142" t="s">
        <v>752</v>
      </c>
      <c r="D1387" s="142" t="s">
        <v>390</v>
      </c>
      <c r="E1387" s="142" t="s">
        <v>732</v>
      </c>
      <c r="F1387" s="142" t="s">
        <v>345</v>
      </c>
      <c r="G1387" s="152">
        <v>22382626.01</v>
      </c>
      <c r="H1387" s="153">
        <v>22382626.01</v>
      </c>
      <c r="I1387" s="154">
        <f t="shared" si="21"/>
        <v>100</v>
      </c>
    </row>
    <row r="1388" spans="1:9" ht="25.5" customHeight="1">
      <c r="A1388" s="88">
        <v>1379</v>
      </c>
      <c r="B1388" s="151" t="s">
        <v>188</v>
      </c>
      <c r="C1388" s="142" t="s">
        <v>752</v>
      </c>
      <c r="D1388" s="142" t="s">
        <v>390</v>
      </c>
      <c r="E1388" s="142" t="s">
        <v>732</v>
      </c>
      <c r="F1388" s="142" t="s">
        <v>990</v>
      </c>
      <c r="G1388" s="152">
        <v>22382626.01</v>
      </c>
      <c r="H1388" s="153">
        <v>22382626.01</v>
      </c>
      <c r="I1388" s="154">
        <f t="shared" si="21"/>
        <v>100</v>
      </c>
    </row>
    <row r="1389" spans="1:9" ht="25.5" customHeight="1">
      <c r="A1389" s="88">
        <v>1380</v>
      </c>
      <c r="B1389" s="151" t="s">
        <v>680</v>
      </c>
      <c r="C1389" s="142" t="s">
        <v>752</v>
      </c>
      <c r="D1389" s="142" t="s">
        <v>390</v>
      </c>
      <c r="E1389" s="142" t="s">
        <v>734</v>
      </c>
      <c r="F1389" s="142" t="s">
        <v>345</v>
      </c>
      <c r="G1389" s="152">
        <v>14685800</v>
      </c>
      <c r="H1389" s="153">
        <v>14685800</v>
      </c>
      <c r="I1389" s="154">
        <f t="shared" si="21"/>
        <v>100</v>
      </c>
    </row>
    <row r="1390" spans="1:9" ht="25.5" customHeight="1">
      <c r="A1390" s="88">
        <v>1381</v>
      </c>
      <c r="B1390" s="151" t="s">
        <v>188</v>
      </c>
      <c r="C1390" s="142" t="s">
        <v>752</v>
      </c>
      <c r="D1390" s="142" t="s">
        <v>390</v>
      </c>
      <c r="E1390" s="142" t="s">
        <v>734</v>
      </c>
      <c r="F1390" s="142" t="s">
        <v>990</v>
      </c>
      <c r="G1390" s="152">
        <v>14685800</v>
      </c>
      <c r="H1390" s="153">
        <v>14685800</v>
      </c>
      <c r="I1390" s="154">
        <f t="shared" si="21"/>
        <v>100</v>
      </c>
    </row>
    <row r="1391" spans="1:9" ht="25.5" customHeight="1">
      <c r="A1391" s="88">
        <v>1382</v>
      </c>
      <c r="B1391" s="151" t="s">
        <v>681</v>
      </c>
      <c r="C1391" s="142" t="s">
        <v>752</v>
      </c>
      <c r="D1391" s="142" t="s">
        <v>390</v>
      </c>
      <c r="E1391" s="142" t="s">
        <v>655</v>
      </c>
      <c r="F1391" s="142" t="s">
        <v>345</v>
      </c>
      <c r="G1391" s="152">
        <v>3241613.52</v>
      </c>
      <c r="H1391" s="153">
        <v>3241612.72</v>
      </c>
      <c r="I1391" s="154">
        <f t="shared" si="21"/>
        <v>99.99997532093215</v>
      </c>
    </row>
    <row r="1392" spans="1:9" ht="25.5">
      <c r="A1392" s="88">
        <v>1383</v>
      </c>
      <c r="B1392" s="151" t="s">
        <v>188</v>
      </c>
      <c r="C1392" s="142" t="s">
        <v>752</v>
      </c>
      <c r="D1392" s="142" t="s">
        <v>390</v>
      </c>
      <c r="E1392" s="142" t="s">
        <v>655</v>
      </c>
      <c r="F1392" s="142" t="s">
        <v>990</v>
      </c>
      <c r="G1392" s="152">
        <v>3241613.52</v>
      </c>
      <c r="H1392" s="153">
        <v>3241612.72</v>
      </c>
      <c r="I1392" s="154">
        <f t="shared" si="21"/>
        <v>99.99997532093215</v>
      </c>
    </row>
    <row r="1393" spans="1:9" ht="12.75" customHeight="1">
      <c r="A1393" s="88">
        <v>1384</v>
      </c>
      <c r="B1393" s="151" t="s">
        <v>1059</v>
      </c>
      <c r="C1393" s="142" t="s">
        <v>752</v>
      </c>
      <c r="D1393" s="142" t="s">
        <v>390</v>
      </c>
      <c r="E1393" s="142" t="s">
        <v>967</v>
      </c>
      <c r="F1393" s="142" t="s">
        <v>345</v>
      </c>
      <c r="G1393" s="152">
        <v>9419635.64</v>
      </c>
      <c r="H1393" s="153">
        <v>9419635.64</v>
      </c>
      <c r="I1393" s="154">
        <f t="shared" si="21"/>
        <v>100</v>
      </c>
    </row>
    <row r="1394" spans="1:9" ht="38.25">
      <c r="A1394" s="88">
        <v>1385</v>
      </c>
      <c r="B1394" s="151" t="s">
        <v>82</v>
      </c>
      <c r="C1394" s="142" t="s">
        <v>752</v>
      </c>
      <c r="D1394" s="142" t="s">
        <v>390</v>
      </c>
      <c r="E1394" s="142" t="s">
        <v>735</v>
      </c>
      <c r="F1394" s="142" t="s">
        <v>345</v>
      </c>
      <c r="G1394" s="152">
        <v>27058.64</v>
      </c>
      <c r="H1394" s="153">
        <v>27058.64</v>
      </c>
      <c r="I1394" s="154">
        <f t="shared" si="21"/>
        <v>100</v>
      </c>
    </row>
    <row r="1395" spans="1:9" ht="25.5" customHeight="1">
      <c r="A1395" s="88">
        <v>1386</v>
      </c>
      <c r="B1395" s="151" t="s">
        <v>188</v>
      </c>
      <c r="C1395" s="142" t="s">
        <v>752</v>
      </c>
      <c r="D1395" s="142" t="s">
        <v>390</v>
      </c>
      <c r="E1395" s="142" t="s">
        <v>735</v>
      </c>
      <c r="F1395" s="142" t="s">
        <v>990</v>
      </c>
      <c r="G1395" s="152">
        <v>27058.64</v>
      </c>
      <c r="H1395" s="153">
        <v>27058.64</v>
      </c>
      <c r="I1395" s="154">
        <f t="shared" si="21"/>
        <v>100</v>
      </c>
    </row>
    <row r="1396" spans="1:9" ht="16.5" customHeight="1">
      <c r="A1396" s="88">
        <v>1387</v>
      </c>
      <c r="B1396" s="151" t="s">
        <v>684</v>
      </c>
      <c r="C1396" s="142" t="s">
        <v>752</v>
      </c>
      <c r="D1396" s="142" t="s">
        <v>390</v>
      </c>
      <c r="E1396" s="142" t="s">
        <v>736</v>
      </c>
      <c r="F1396" s="142" t="s">
        <v>345</v>
      </c>
      <c r="G1396" s="152">
        <v>9392577</v>
      </c>
      <c r="H1396" s="153">
        <v>9392577</v>
      </c>
      <c r="I1396" s="154">
        <f t="shared" si="21"/>
        <v>100</v>
      </c>
    </row>
    <row r="1397" spans="1:9" ht="25.5">
      <c r="A1397" s="88">
        <v>1388</v>
      </c>
      <c r="B1397" s="151" t="s">
        <v>188</v>
      </c>
      <c r="C1397" s="142" t="s">
        <v>752</v>
      </c>
      <c r="D1397" s="142" t="s">
        <v>390</v>
      </c>
      <c r="E1397" s="142" t="s">
        <v>736</v>
      </c>
      <c r="F1397" s="142" t="s">
        <v>990</v>
      </c>
      <c r="G1397" s="152">
        <v>9392577</v>
      </c>
      <c r="H1397" s="153">
        <v>9392577</v>
      </c>
      <c r="I1397" s="154">
        <f t="shared" si="21"/>
        <v>100</v>
      </c>
    </row>
    <row r="1398" spans="1:9" ht="12.75" customHeight="1">
      <c r="A1398" s="88">
        <v>1389</v>
      </c>
      <c r="B1398" s="186" t="s">
        <v>714</v>
      </c>
      <c r="C1398" s="187" t="s">
        <v>752</v>
      </c>
      <c r="D1398" s="187" t="s">
        <v>296</v>
      </c>
      <c r="E1398" s="187" t="s">
        <v>344</v>
      </c>
      <c r="F1398" s="187" t="s">
        <v>345</v>
      </c>
      <c r="G1398" s="152">
        <v>3309170</v>
      </c>
      <c r="H1398" s="153">
        <v>2810307.47</v>
      </c>
      <c r="I1398" s="154">
        <f t="shared" si="21"/>
        <v>84.92484429630392</v>
      </c>
    </row>
    <row r="1399" spans="1:9" ht="25.5">
      <c r="A1399" s="88">
        <v>1390</v>
      </c>
      <c r="B1399" s="151" t="s">
        <v>205</v>
      </c>
      <c r="C1399" s="142" t="s">
        <v>752</v>
      </c>
      <c r="D1399" s="142" t="s">
        <v>296</v>
      </c>
      <c r="E1399" s="142" t="s">
        <v>206</v>
      </c>
      <c r="F1399" s="142" t="s">
        <v>345</v>
      </c>
      <c r="G1399" s="152">
        <v>3307179.57</v>
      </c>
      <c r="H1399" s="153">
        <v>2793317.04</v>
      </c>
      <c r="I1399" s="154">
        <f t="shared" si="21"/>
        <v>84.46221261580908</v>
      </c>
    </row>
    <row r="1400" spans="1:9" ht="18" customHeight="1">
      <c r="A1400" s="88">
        <v>1391</v>
      </c>
      <c r="B1400" s="151" t="s">
        <v>207</v>
      </c>
      <c r="C1400" s="142" t="s">
        <v>752</v>
      </c>
      <c r="D1400" s="142" t="s">
        <v>296</v>
      </c>
      <c r="E1400" s="142" t="s">
        <v>208</v>
      </c>
      <c r="F1400" s="142" t="s">
        <v>345</v>
      </c>
      <c r="G1400" s="152">
        <v>259990</v>
      </c>
      <c r="H1400" s="153">
        <v>259989.25</v>
      </c>
      <c r="I1400" s="154">
        <f t="shared" si="21"/>
        <v>99.99971152736644</v>
      </c>
    </row>
    <row r="1401" spans="1:9" ht="25.5">
      <c r="A1401" s="88">
        <v>1392</v>
      </c>
      <c r="B1401" s="151" t="s">
        <v>717</v>
      </c>
      <c r="C1401" s="142" t="s">
        <v>752</v>
      </c>
      <c r="D1401" s="142" t="s">
        <v>296</v>
      </c>
      <c r="E1401" s="142" t="s">
        <v>209</v>
      </c>
      <c r="F1401" s="142" t="s">
        <v>345</v>
      </c>
      <c r="G1401" s="152">
        <v>259990</v>
      </c>
      <c r="H1401" s="153">
        <v>259989.25</v>
      </c>
      <c r="I1401" s="154">
        <f t="shared" si="21"/>
        <v>99.99971152736644</v>
      </c>
    </row>
    <row r="1402" spans="1:9" ht="15.75" customHeight="1">
      <c r="A1402" s="88">
        <v>1393</v>
      </c>
      <c r="B1402" s="151" t="s">
        <v>1063</v>
      </c>
      <c r="C1402" s="142" t="s">
        <v>752</v>
      </c>
      <c r="D1402" s="142" t="s">
        <v>296</v>
      </c>
      <c r="E1402" s="142" t="s">
        <v>209</v>
      </c>
      <c r="F1402" s="142" t="s">
        <v>267</v>
      </c>
      <c r="G1402" s="152">
        <v>60000</v>
      </c>
      <c r="H1402" s="153">
        <v>60000</v>
      </c>
      <c r="I1402" s="154">
        <f t="shared" si="21"/>
        <v>100</v>
      </c>
    </row>
    <row r="1403" spans="1:9" ht="12.75" customHeight="1">
      <c r="A1403" s="88">
        <v>1394</v>
      </c>
      <c r="B1403" s="151" t="s">
        <v>718</v>
      </c>
      <c r="C1403" s="142" t="s">
        <v>752</v>
      </c>
      <c r="D1403" s="142" t="s">
        <v>296</v>
      </c>
      <c r="E1403" s="142" t="s">
        <v>209</v>
      </c>
      <c r="F1403" s="142" t="s">
        <v>210</v>
      </c>
      <c r="G1403" s="152">
        <v>199990</v>
      </c>
      <c r="H1403" s="153">
        <v>199989.25</v>
      </c>
      <c r="I1403" s="154">
        <f t="shared" si="21"/>
        <v>99.99962498124906</v>
      </c>
    </row>
    <row r="1404" spans="1:9" ht="25.5" customHeight="1">
      <c r="A1404" s="88">
        <v>1395</v>
      </c>
      <c r="B1404" s="151" t="s">
        <v>211</v>
      </c>
      <c r="C1404" s="142" t="s">
        <v>752</v>
      </c>
      <c r="D1404" s="142" t="s">
        <v>296</v>
      </c>
      <c r="E1404" s="142" t="s">
        <v>212</v>
      </c>
      <c r="F1404" s="142" t="s">
        <v>345</v>
      </c>
      <c r="G1404" s="152">
        <v>15000</v>
      </c>
      <c r="H1404" s="153">
        <v>15000</v>
      </c>
      <c r="I1404" s="154">
        <f t="shared" si="21"/>
        <v>100</v>
      </c>
    </row>
    <row r="1405" spans="1:9" ht="25.5" customHeight="1">
      <c r="A1405" s="88">
        <v>1396</v>
      </c>
      <c r="B1405" s="151" t="s">
        <v>719</v>
      </c>
      <c r="C1405" s="142" t="s">
        <v>752</v>
      </c>
      <c r="D1405" s="142" t="s">
        <v>296</v>
      </c>
      <c r="E1405" s="142" t="s">
        <v>213</v>
      </c>
      <c r="F1405" s="142" t="s">
        <v>345</v>
      </c>
      <c r="G1405" s="152">
        <v>15000</v>
      </c>
      <c r="H1405" s="153">
        <v>15000</v>
      </c>
      <c r="I1405" s="154">
        <f t="shared" si="21"/>
        <v>100</v>
      </c>
    </row>
    <row r="1406" spans="1:9" ht="18" customHeight="1">
      <c r="A1406" s="88">
        <v>1397</v>
      </c>
      <c r="B1406" s="151" t="s">
        <v>1063</v>
      </c>
      <c r="C1406" s="142" t="s">
        <v>752</v>
      </c>
      <c r="D1406" s="142" t="s">
        <v>296</v>
      </c>
      <c r="E1406" s="142" t="s">
        <v>213</v>
      </c>
      <c r="F1406" s="142" t="s">
        <v>267</v>
      </c>
      <c r="G1406" s="152">
        <v>15000</v>
      </c>
      <c r="H1406" s="153">
        <v>15000</v>
      </c>
      <c r="I1406" s="154">
        <f t="shared" si="21"/>
        <v>100</v>
      </c>
    </row>
    <row r="1407" spans="1:9" ht="38.25" customHeight="1">
      <c r="A1407" s="88">
        <v>1398</v>
      </c>
      <c r="B1407" s="151" t="s">
        <v>214</v>
      </c>
      <c r="C1407" s="142" t="s">
        <v>752</v>
      </c>
      <c r="D1407" s="142" t="s">
        <v>296</v>
      </c>
      <c r="E1407" s="142" t="s">
        <v>215</v>
      </c>
      <c r="F1407" s="142" t="s">
        <v>345</v>
      </c>
      <c r="G1407" s="152">
        <v>3032189.57</v>
      </c>
      <c r="H1407" s="153">
        <v>2533327.79</v>
      </c>
      <c r="I1407" s="154">
        <f t="shared" si="21"/>
        <v>83.54780370806434</v>
      </c>
    </row>
    <row r="1408" spans="1:9" ht="38.25">
      <c r="A1408" s="88">
        <v>1399</v>
      </c>
      <c r="B1408" s="151" t="s">
        <v>720</v>
      </c>
      <c r="C1408" s="142" t="s">
        <v>752</v>
      </c>
      <c r="D1408" s="142" t="s">
        <v>296</v>
      </c>
      <c r="E1408" s="142" t="s">
        <v>216</v>
      </c>
      <c r="F1408" s="142" t="s">
        <v>345</v>
      </c>
      <c r="G1408" s="152">
        <v>3032189.57</v>
      </c>
      <c r="H1408" s="153">
        <v>2533327.79</v>
      </c>
      <c r="I1408" s="154">
        <f t="shared" si="21"/>
        <v>83.54780370806434</v>
      </c>
    </row>
    <row r="1409" spans="1:9" ht="25.5">
      <c r="A1409" s="88">
        <v>1400</v>
      </c>
      <c r="B1409" s="151" t="s">
        <v>673</v>
      </c>
      <c r="C1409" s="142" t="s">
        <v>752</v>
      </c>
      <c r="D1409" s="142" t="s">
        <v>296</v>
      </c>
      <c r="E1409" s="142" t="s">
        <v>216</v>
      </c>
      <c r="F1409" s="142" t="s">
        <v>275</v>
      </c>
      <c r="G1409" s="152">
        <v>1990969</v>
      </c>
      <c r="H1409" s="153">
        <v>1987823.64</v>
      </c>
      <c r="I1409" s="154">
        <f t="shared" si="21"/>
        <v>99.842018635147</v>
      </c>
    </row>
    <row r="1410" spans="1:9" ht="25.5" customHeight="1">
      <c r="A1410" s="88">
        <v>1401</v>
      </c>
      <c r="B1410" s="151" t="s">
        <v>1062</v>
      </c>
      <c r="C1410" s="142" t="s">
        <v>752</v>
      </c>
      <c r="D1410" s="142" t="s">
        <v>296</v>
      </c>
      <c r="E1410" s="142" t="s">
        <v>216</v>
      </c>
      <c r="F1410" s="142" t="s">
        <v>266</v>
      </c>
      <c r="G1410" s="152">
        <v>82810.57</v>
      </c>
      <c r="H1410" s="153">
        <v>82810.57</v>
      </c>
      <c r="I1410" s="154">
        <f t="shared" si="21"/>
        <v>100</v>
      </c>
    </row>
    <row r="1411" spans="1:9" ht="27" customHeight="1">
      <c r="A1411" s="88">
        <v>1402</v>
      </c>
      <c r="B1411" s="151" t="s">
        <v>119</v>
      </c>
      <c r="C1411" s="142" t="s">
        <v>752</v>
      </c>
      <c r="D1411" s="142" t="s">
        <v>296</v>
      </c>
      <c r="E1411" s="142" t="s">
        <v>216</v>
      </c>
      <c r="F1411" s="142" t="s">
        <v>273</v>
      </c>
      <c r="G1411" s="152">
        <v>474243</v>
      </c>
      <c r="H1411" s="153">
        <v>0</v>
      </c>
      <c r="I1411" s="154">
        <f t="shared" si="21"/>
        <v>0</v>
      </c>
    </row>
    <row r="1412" spans="1:9" ht="15.75" customHeight="1">
      <c r="A1412" s="88">
        <v>1403</v>
      </c>
      <c r="B1412" s="151" t="s">
        <v>1063</v>
      </c>
      <c r="C1412" s="142" t="s">
        <v>752</v>
      </c>
      <c r="D1412" s="142" t="s">
        <v>296</v>
      </c>
      <c r="E1412" s="142" t="s">
        <v>216</v>
      </c>
      <c r="F1412" s="142" t="s">
        <v>267</v>
      </c>
      <c r="G1412" s="152">
        <v>484167</v>
      </c>
      <c r="H1412" s="153">
        <v>462693.58</v>
      </c>
      <c r="I1412" s="154">
        <f t="shared" si="21"/>
        <v>95.56487327719569</v>
      </c>
    </row>
    <row r="1413" spans="1:9" ht="14.25" customHeight="1">
      <c r="A1413" s="88">
        <v>1404</v>
      </c>
      <c r="B1413" s="151" t="s">
        <v>1059</v>
      </c>
      <c r="C1413" s="142" t="s">
        <v>752</v>
      </c>
      <c r="D1413" s="142" t="s">
        <v>296</v>
      </c>
      <c r="E1413" s="142" t="s">
        <v>967</v>
      </c>
      <c r="F1413" s="142" t="s">
        <v>345</v>
      </c>
      <c r="G1413" s="152">
        <v>1990.43</v>
      </c>
      <c r="H1413" s="153">
        <v>1990.43</v>
      </c>
      <c r="I1413" s="154">
        <f t="shared" si="21"/>
        <v>100</v>
      </c>
    </row>
    <row r="1414" spans="1:9" ht="51" customHeight="1">
      <c r="A1414" s="88">
        <v>1405</v>
      </c>
      <c r="B1414" s="151" t="s">
        <v>134</v>
      </c>
      <c r="C1414" s="142" t="s">
        <v>752</v>
      </c>
      <c r="D1414" s="142" t="s">
        <v>296</v>
      </c>
      <c r="E1414" s="142" t="s">
        <v>590</v>
      </c>
      <c r="F1414" s="142" t="s">
        <v>345</v>
      </c>
      <c r="G1414" s="152">
        <v>1200</v>
      </c>
      <c r="H1414" s="153">
        <v>1200</v>
      </c>
      <c r="I1414" s="154">
        <f t="shared" si="21"/>
        <v>100</v>
      </c>
    </row>
    <row r="1415" spans="1:9" ht="12.75" customHeight="1">
      <c r="A1415" s="88">
        <v>1406</v>
      </c>
      <c r="B1415" s="151" t="s">
        <v>1071</v>
      </c>
      <c r="C1415" s="142" t="s">
        <v>752</v>
      </c>
      <c r="D1415" s="142" t="s">
        <v>296</v>
      </c>
      <c r="E1415" s="142" t="s">
        <v>590</v>
      </c>
      <c r="F1415" s="142" t="s">
        <v>271</v>
      </c>
      <c r="G1415" s="152">
        <v>1200</v>
      </c>
      <c r="H1415" s="153">
        <v>1200</v>
      </c>
      <c r="I1415" s="154">
        <f t="shared" si="21"/>
        <v>100</v>
      </c>
    </row>
    <row r="1416" spans="1:9" ht="12.75" customHeight="1">
      <c r="A1416" s="88">
        <v>1407</v>
      </c>
      <c r="B1416" s="151" t="s">
        <v>721</v>
      </c>
      <c r="C1416" s="142" t="s">
        <v>752</v>
      </c>
      <c r="D1416" s="142" t="s">
        <v>296</v>
      </c>
      <c r="E1416" s="142" t="s">
        <v>499</v>
      </c>
      <c r="F1416" s="142" t="s">
        <v>345</v>
      </c>
      <c r="G1416" s="152">
        <v>790.43</v>
      </c>
      <c r="H1416" s="153">
        <v>790.43</v>
      </c>
      <c r="I1416" s="154">
        <f t="shared" si="21"/>
        <v>100</v>
      </c>
    </row>
    <row r="1417" spans="1:9" ht="25.5">
      <c r="A1417" s="88">
        <v>1408</v>
      </c>
      <c r="B1417" s="151" t="s">
        <v>1062</v>
      </c>
      <c r="C1417" s="142" t="s">
        <v>752</v>
      </c>
      <c r="D1417" s="142" t="s">
        <v>296</v>
      </c>
      <c r="E1417" s="142" t="s">
        <v>499</v>
      </c>
      <c r="F1417" s="142" t="s">
        <v>266</v>
      </c>
      <c r="G1417" s="152">
        <v>790.43</v>
      </c>
      <c r="H1417" s="153">
        <v>790.43</v>
      </c>
      <c r="I1417" s="154">
        <f t="shared" si="21"/>
        <v>100</v>
      </c>
    </row>
    <row r="1418" spans="1:9" ht="12.75">
      <c r="A1418" s="88">
        <v>1409</v>
      </c>
      <c r="B1418" s="186" t="s">
        <v>872</v>
      </c>
      <c r="C1418" s="187" t="s">
        <v>752</v>
      </c>
      <c r="D1418" s="187" t="s">
        <v>352</v>
      </c>
      <c r="E1418" s="187" t="s">
        <v>344</v>
      </c>
      <c r="F1418" s="187" t="s">
        <v>345</v>
      </c>
      <c r="G1418" s="152">
        <v>115695801.75</v>
      </c>
      <c r="H1418" s="153">
        <v>104755622.56</v>
      </c>
      <c r="I1418" s="154">
        <f t="shared" si="21"/>
        <v>90.54401367679705</v>
      </c>
    </row>
    <row r="1419" spans="1:9" ht="12.75">
      <c r="A1419" s="88">
        <v>1410</v>
      </c>
      <c r="B1419" s="186" t="s">
        <v>873</v>
      </c>
      <c r="C1419" s="187" t="s">
        <v>752</v>
      </c>
      <c r="D1419" s="187" t="s">
        <v>298</v>
      </c>
      <c r="E1419" s="187" t="s">
        <v>344</v>
      </c>
      <c r="F1419" s="187" t="s">
        <v>345</v>
      </c>
      <c r="G1419" s="152">
        <v>7399571.81</v>
      </c>
      <c r="H1419" s="153">
        <v>7399571.81</v>
      </c>
      <c r="I1419" s="154">
        <f aca="true" t="shared" si="22" ref="I1419:I1482">H1419/G1419*100</f>
        <v>100</v>
      </c>
    </row>
    <row r="1420" spans="1:9" ht="12.75" customHeight="1">
      <c r="A1420" s="88">
        <v>1411</v>
      </c>
      <c r="B1420" s="151" t="s">
        <v>1059</v>
      </c>
      <c r="C1420" s="142" t="s">
        <v>752</v>
      </c>
      <c r="D1420" s="142" t="s">
        <v>298</v>
      </c>
      <c r="E1420" s="142" t="s">
        <v>967</v>
      </c>
      <c r="F1420" s="142" t="s">
        <v>345</v>
      </c>
      <c r="G1420" s="152">
        <v>7399571.81</v>
      </c>
      <c r="H1420" s="153">
        <v>7399571.81</v>
      </c>
      <c r="I1420" s="154">
        <f t="shared" si="22"/>
        <v>100</v>
      </c>
    </row>
    <row r="1421" spans="1:9" ht="25.5" customHeight="1">
      <c r="A1421" s="88">
        <v>1412</v>
      </c>
      <c r="B1421" s="151" t="s">
        <v>874</v>
      </c>
      <c r="C1421" s="142" t="s">
        <v>752</v>
      </c>
      <c r="D1421" s="142" t="s">
        <v>298</v>
      </c>
      <c r="E1421" s="142" t="s">
        <v>217</v>
      </c>
      <c r="F1421" s="142" t="s">
        <v>345</v>
      </c>
      <c r="G1421" s="152">
        <v>7399571.81</v>
      </c>
      <c r="H1421" s="153">
        <v>7399571.81</v>
      </c>
      <c r="I1421" s="154">
        <f t="shared" si="22"/>
        <v>100</v>
      </c>
    </row>
    <row r="1422" spans="1:9" ht="12.75" customHeight="1">
      <c r="A1422" s="88">
        <v>1413</v>
      </c>
      <c r="B1422" s="151" t="s">
        <v>875</v>
      </c>
      <c r="C1422" s="142" t="s">
        <v>752</v>
      </c>
      <c r="D1422" s="142" t="s">
        <v>298</v>
      </c>
      <c r="E1422" s="142" t="s">
        <v>217</v>
      </c>
      <c r="F1422" s="142" t="s">
        <v>278</v>
      </c>
      <c r="G1422" s="152">
        <v>7399571.81</v>
      </c>
      <c r="H1422" s="153">
        <v>7399571.81</v>
      </c>
      <c r="I1422" s="154">
        <f t="shared" si="22"/>
        <v>100</v>
      </c>
    </row>
    <row r="1423" spans="1:9" ht="12.75" customHeight="1">
      <c r="A1423" s="88">
        <v>1414</v>
      </c>
      <c r="B1423" s="186" t="s">
        <v>876</v>
      </c>
      <c r="C1423" s="187" t="s">
        <v>752</v>
      </c>
      <c r="D1423" s="187" t="s">
        <v>414</v>
      </c>
      <c r="E1423" s="187" t="s">
        <v>344</v>
      </c>
      <c r="F1423" s="187" t="s">
        <v>345</v>
      </c>
      <c r="G1423" s="152">
        <v>101287844.3</v>
      </c>
      <c r="H1423" s="153">
        <v>91813533.53</v>
      </c>
      <c r="I1423" s="154">
        <f t="shared" si="22"/>
        <v>90.64615222539591</v>
      </c>
    </row>
    <row r="1424" spans="1:9" ht="25.5">
      <c r="A1424" s="88">
        <v>1415</v>
      </c>
      <c r="B1424" s="151" t="s">
        <v>480</v>
      </c>
      <c r="C1424" s="142" t="s">
        <v>752</v>
      </c>
      <c r="D1424" s="142" t="s">
        <v>414</v>
      </c>
      <c r="E1424" s="142" t="s">
        <v>481</v>
      </c>
      <c r="F1424" s="142" t="s">
        <v>345</v>
      </c>
      <c r="G1424" s="152">
        <v>29440700</v>
      </c>
      <c r="H1424" s="152">
        <v>29440700</v>
      </c>
      <c r="I1424" s="154">
        <f t="shared" si="22"/>
        <v>100</v>
      </c>
    </row>
    <row r="1425" spans="1:9" ht="38.25">
      <c r="A1425" s="88">
        <v>1416</v>
      </c>
      <c r="B1425" s="151" t="s">
        <v>218</v>
      </c>
      <c r="C1425" s="142" t="s">
        <v>752</v>
      </c>
      <c r="D1425" s="142" t="s">
        <v>414</v>
      </c>
      <c r="E1425" s="142" t="s">
        <v>219</v>
      </c>
      <c r="F1425" s="142" t="s">
        <v>345</v>
      </c>
      <c r="G1425" s="152">
        <v>29440700</v>
      </c>
      <c r="H1425" s="152">
        <v>29440700</v>
      </c>
      <c r="I1425" s="154">
        <f t="shared" si="22"/>
        <v>100</v>
      </c>
    </row>
    <row r="1426" spans="1:9" ht="25.5">
      <c r="A1426" s="88">
        <v>1417</v>
      </c>
      <c r="B1426" s="151" t="s">
        <v>877</v>
      </c>
      <c r="C1426" s="142" t="s">
        <v>752</v>
      </c>
      <c r="D1426" s="142" t="s">
        <v>414</v>
      </c>
      <c r="E1426" s="142" t="s">
        <v>506</v>
      </c>
      <c r="F1426" s="142" t="s">
        <v>345</v>
      </c>
      <c r="G1426" s="152">
        <v>496400</v>
      </c>
      <c r="H1426" s="152">
        <v>496400</v>
      </c>
      <c r="I1426" s="154">
        <f t="shared" si="22"/>
        <v>100</v>
      </c>
    </row>
    <row r="1427" spans="1:9" ht="12.75">
      <c r="A1427" s="88">
        <v>1418</v>
      </c>
      <c r="B1427" s="151" t="s">
        <v>878</v>
      </c>
      <c r="C1427" s="142" t="s">
        <v>752</v>
      </c>
      <c r="D1427" s="142" t="s">
        <v>414</v>
      </c>
      <c r="E1427" s="142" t="s">
        <v>506</v>
      </c>
      <c r="F1427" s="142" t="s">
        <v>279</v>
      </c>
      <c r="G1427" s="152">
        <v>496400</v>
      </c>
      <c r="H1427" s="152">
        <v>496400</v>
      </c>
      <c r="I1427" s="154">
        <f t="shared" si="22"/>
        <v>100</v>
      </c>
    </row>
    <row r="1428" spans="1:9" ht="25.5">
      <c r="A1428" s="88">
        <v>1419</v>
      </c>
      <c r="B1428" s="151" t="s">
        <v>879</v>
      </c>
      <c r="C1428" s="142" t="s">
        <v>752</v>
      </c>
      <c r="D1428" s="142" t="s">
        <v>414</v>
      </c>
      <c r="E1428" s="142" t="s">
        <v>507</v>
      </c>
      <c r="F1428" s="142" t="s">
        <v>345</v>
      </c>
      <c r="G1428" s="152">
        <v>1401200</v>
      </c>
      <c r="H1428" s="152">
        <v>1401200</v>
      </c>
      <c r="I1428" s="154">
        <f t="shared" si="22"/>
        <v>100</v>
      </c>
    </row>
    <row r="1429" spans="1:9" ht="12.75">
      <c r="A1429" s="88">
        <v>1420</v>
      </c>
      <c r="B1429" s="151" t="s">
        <v>878</v>
      </c>
      <c r="C1429" s="142" t="s">
        <v>752</v>
      </c>
      <c r="D1429" s="142" t="s">
        <v>414</v>
      </c>
      <c r="E1429" s="142" t="s">
        <v>507</v>
      </c>
      <c r="F1429" s="142" t="s">
        <v>279</v>
      </c>
      <c r="G1429" s="152">
        <v>1401200</v>
      </c>
      <c r="H1429" s="152">
        <v>1401200</v>
      </c>
      <c r="I1429" s="154">
        <f t="shared" si="22"/>
        <v>100</v>
      </c>
    </row>
    <row r="1430" spans="1:9" ht="25.5" customHeight="1">
      <c r="A1430" s="88">
        <v>1421</v>
      </c>
      <c r="B1430" s="151" t="s">
        <v>880</v>
      </c>
      <c r="C1430" s="142" t="s">
        <v>752</v>
      </c>
      <c r="D1430" s="142" t="s">
        <v>414</v>
      </c>
      <c r="E1430" s="142" t="s">
        <v>508</v>
      </c>
      <c r="F1430" s="142" t="s">
        <v>345</v>
      </c>
      <c r="G1430" s="152">
        <v>18729400</v>
      </c>
      <c r="H1430" s="152">
        <v>18729400</v>
      </c>
      <c r="I1430" s="154">
        <f t="shared" si="22"/>
        <v>100</v>
      </c>
    </row>
    <row r="1431" spans="1:9" ht="12.75">
      <c r="A1431" s="88">
        <v>1422</v>
      </c>
      <c r="B1431" s="151" t="s">
        <v>878</v>
      </c>
      <c r="C1431" s="142" t="s">
        <v>752</v>
      </c>
      <c r="D1431" s="142" t="s">
        <v>414</v>
      </c>
      <c r="E1431" s="142" t="s">
        <v>508</v>
      </c>
      <c r="F1431" s="142" t="s">
        <v>279</v>
      </c>
      <c r="G1431" s="152">
        <v>18729400</v>
      </c>
      <c r="H1431" s="152">
        <v>18729400</v>
      </c>
      <c r="I1431" s="154">
        <f t="shared" si="22"/>
        <v>100</v>
      </c>
    </row>
    <row r="1432" spans="1:9" ht="26.25" customHeight="1">
      <c r="A1432" s="88">
        <v>1423</v>
      </c>
      <c r="B1432" s="151" t="s">
        <v>881</v>
      </c>
      <c r="C1432" s="142" t="s">
        <v>752</v>
      </c>
      <c r="D1432" s="142" t="s">
        <v>414</v>
      </c>
      <c r="E1432" s="142" t="s">
        <v>509</v>
      </c>
      <c r="F1432" s="142" t="s">
        <v>345</v>
      </c>
      <c r="G1432" s="152">
        <v>8813700</v>
      </c>
      <c r="H1432" s="152">
        <v>8813700</v>
      </c>
      <c r="I1432" s="154">
        <f t="shared" si="22"/>
        <v>100</v>
      </c>
    </row>
    <row r="1433" spans="1:9" ht="12.75">
      <c r="A1433" s="88">
        <v>1424</v>
      </c>
      <c r="B1433" s="151" t="s">
        <v>878</v>
      </c>
      <c r="C1433" s="142" t="s">
        <v>752</v>
      </c>
      <c r="D1433" s="142" t="s">
        <v>414</v>
      </c>
      <c r="E1433" s="142" t="s">
        <v>509</v>
      </c>
      <c r="F1433" s="142" t="s">
        <v>279</v>
      </c>
      <c r="G1433" s="152">
        <v>8813700</v>
      </c>
      <c r="H1433" s="152">
        <v>8813700</v>
      </c>
      <c r="I1433" s="154">
        <f t="shared" si="22"/>
        <v>100</v>
      </c>
    </row>
    <row r="1434" spans="1:9" ht="38.25">
      <c r="A1434" s="88">
        <v>1425</v>
      </c>
      <c r="B1434" s="151" t="s">
        <v>882</v>
      </c>
      <c r="C1434" s="142" t="s">
        <v>752</v>
      </c>
      <c r="D1434" s="142" t="s">
        <v>414</v>
      </c>
      <c r="E1434" s="142" t="s">
        <v>220</v>
      </c>
      <c r="F1434" s="142" t="s">
        <v>345</v>
      </c>
      <c r="G1434" s="152">
        <v>5923183.2</v>
      </c>
      <c r="H1434" s="153">
        <v>5820568</v>
      </c>
      <c r="I1434" s="154">
        <f t="shared" si="22"/>
        <v>98.26756666921935</v>
      </c>
    </row>
    <row r="1435" spans="1:9" ht="25.5" customHeight="1">
      <c r="A1435" s="88">
        <v>1426</v>
      </c>
      <c r="B1435" s="151" t="s">
        <v>883</v>
      </c>
      <c r="C1435" s="142" t="s">
        <v>752</v>
      </c>
      <c r="D1435" s="142" t="s">
        <v>414</v>
      </c>
      <c r="E1435" s="142" t="s">
        <v>220</v>
      </c>
      <c r="F1435" s="142" t="s">
        <v>280</v>
      </c>
      <c r="G1435" s="152">
        <v>5923183.2</v>
      </c>
      <c r="H1435" s="153">
        <v>5820568</v>
      </c>
      <c r="I1435" s="154">
        <f t="shared" si="22"/>
        <v>98.26756666921935</v>
      </c>
    </row>
    <row r="1436" spans="1:9" ht="51">
      <c r="A1436" s="88">
        <v>1427</v>
      </c>
      <c r="B1436" s="151" t="s">
        <v>83</v>
      </c>
      <c r="C1436" s="142" t="s">
        <v>752</v>
      </c>
      <c r="D1436" s="142" t="s">
        <v>414</v>
      </c>
      <c r="E1436" s="142" t="s">
        <v>221</v>
      </c>
      <c r="F1436" s="142" t="s">
        <v>345</v>
      </c>
      <c r="G1436" s="152">
        <v>54435000</v>
      </c>
      <c r="H1436" s="153">
        <v>47162207.43</v>
      </c>
      <c r="I1436" s="154">
        <f t="shared" si="22"/>
        <v>86.63949192615046</v>
      </c>
    </row>
    <row r="1437" spans="1:9" ht="25.5">
      <c r="A1437" s="88">
        <v>1428</v>
      </c>
      <c r="B1437" s="151" t="s">
        <v>883</v>
      </c>
      <c r="C1437" s="142" t="s">
        <v>752</v>
      </c>
      <c r="D1437" s="142" t="s">
        <v>414</v>
      </c>
      <c r="E1437" s="142" t="s">
        <v>221</v>
      </c>
      <c r="F1437" s="142" t="s">
        <v>280</v>
      </c>
      <c r="G1437" s="152">
        <v>54435000</v>
      </c>
      <c r="H1437" s="153">
        <v>47162207.43</v>
      </c>
      <c r="I1437" s="154">
        <f t="shared" si="22"/>
        <v>86.63949192615046</v>
      </c>
    </row>
    <row r="1438" spans="1:9" ht="40.5" customHeight="1">
      <c r="A1438" s="88">
        <v>1429</v>
      </c>
      <c r="B1438" s="151" t="s">
        <v>885</v>
      </c>
      <c r="C1438" s="142" t="s">
        <v>752</v>
      </c>
      <c r="D1438" s="142" t="s">
        <v>414</v>
      </c>
      <c r="E1438" s="142" t="s">
        <v>222</v>
      </c>
      <c r="F1438" s="142" t="s">
        <v>345</v>
      </c>
      <c r="G1438" s="152">
        <v>11048000</v>
      </c>
      <c r="H1438" s="153">
        <v>8949097</v>
      </c>
      <c r="I1438" s="154">
        <f t="shared" si="22"/>
        <v>81.0019641564084</v>
      </c>
    </row>
    <row r="1439" spans="1:9" ht="15.75" customHeight="1">
      <c r="A1439" s="88">
        <v>1430</v>
      </c>
      <c r="B1439" s="151" t="s">
        <v>1063</v>
      </c>
      <c r="C1439" s="142" t="s">
        <v>752</v>
      </c>
      <c r="D1439" s="142" t="s">
        <v>414</v>
      </c>
      <c r="E1439" s="142" t="s">
        <v>222</v>
      </c>
      <c r="F1439" s="142" t="s">
        <v>267</v>
      </c>
      <c r="G1439" s="152">
        <v>150000</v>
      </c>
      <c r="H1439" s="153">
        <v>109912.92</v>
      </c>
      <c r="I1439" s="154">
        <f t="shared" si="22"/>
        <v>73.27528</v>
      </c>
    </row>
    <row r="1440" spans="1:9" ht="25.5">
      <c r="A1440" s="88">
        <v>1431</v>
      </c>
      <c r="B1440" s="151" t="s">
        <v>883</v>
      </c>
      <c r="C1440" s="142" t="s">
        <v>752</v>
      </c>
      <c r="D1440" s="142" t="s">
        <v>414</v>
      </c>
      <c r="E1440" s="142" t="s">
        <v>222</v>
      </c>
      <c r="F1440" s="142" t="s">
        <v>280</v>
      </c>
      <c r="G1440" s="152">
        <v>10898000</v>
      </c>
      <c r="H1440" s="153">
        <v>8813700</v>
      </c>
      <c r="I1440" s="154">
        <f t="shared" si="22"/>
        <v>80.87447238025327</v>
      </c>
    </row>
    <row r="1441" spans="1:9" ht="12.75" customHeight="1">
      <c r="A1441" s="88">
        <v>1432</v>
      </c>
      <c r="B1441" s="151" t="s">
        <v>1059</v>
      </c>
      <c r="C1441" s="142" t="s">
        <v>752</v>
      </c>
      <c r="D1441" s="142" t="s">
        <v>414</v>
      </c>
      <c r="E1441" s="142" t="s">
        <v>967</v>
      </c>
      <c r="F1441" s="142" t="s">
        <v>345</v>
      </c>
      <c r="G1441" s="152">
        <v>440961.1</v>
      </c>
      <c r="H1441" s="153">
        <v>440961.1</v>
      </c>
      <c r="I1441" s="154">
        <f t="shared" si="22"/>
        <v>100</v>
      </c>
    </row>
    <row r="1442" spans="1:9" ht="12.75" customHeight="1">
      <c r="A1442" s="88">
        <v>1433</v>
      </c>
      <c r="B1442" s="151" t="s">
        <v>1078</v>
      </c>
      <c r="C1442" s="142" t="s">
        <v>752</v>
      </c>
      <c r="D1442" s="142" t="s">
        <v>414</v>
      </c>
      <c r="E1442" s="142" t="s">
        <v>996</v>
      </c>
      <c r="F1442" s="142" t="s">
        <v>345</v>
      </c>
      <c r="G1442" s="152">
        <v>25000</v>
      </c>
      <c r="H1442" s="153">
        <v>25000</v>
      </c>
      <c r="I1442" s="154">
        <f t="shared" si="22"/>
        <v>100</v>
      </c>
    </row>
    <row r="1443" spans="1:9" ht="25.5" customHeight="1">
      <c r="A1443" s="88">
        <v>1434</v>
      </c>
      <c r="B1443" s="151" t="s">
        <v>117</v>
      </c>
      <c r="C1443" s="142" t="s">
        <v>752</v>
      </c>
      <c r="D1443" s="142" t="s">
        <v>414</v>
      </c>
      <c r="E1443" s="142" t="s">
        <v>996</v>
      </c>
      <c r="F1443" s="142" t="s">
        <v>268</v>
      </c>
      <c r="G1443" s="152">
        <v>25000</v>
      </c>
      <c r="H1443" s="153">
        <v>25000</v>
      </c>
      <c r="I1443" s="154">
        <f t="shared" si="22"/>
        <v>100</v>
      </c>
    </row>
    <row r="1444" spans="1:9" ht="25.5" customHeight="1">
      <c r="A1444" s="88">
        <v>1435</v>
      </c>
      <c r="B1444" s="151" t="s">
        <v>886</v>
      </c>
      <c r="C1444" s="142" t="s">
        <v>752</v>
      </c>
      <c r="D1444" s="142" t="s">
        <v>414</v>
      </c>
      <c r="E1444" s="142" t="s">
        <v>223</v>
      </c>
      <c r="F1444" s="142" t="s">
        <v>345</v>
      </c>
      <c r="G1444" s="152">
        <v>415961.1</v>
      </c>
      <c r="H1444" s="153">
        <v>415961.1</v>
      </c>
      <c r="I1444" s="154">
        <f t="shared" si="22"/>
        <v>100</v>
      </c>
    </row>
    <row r="1445" spans="1:9" ht="25.5">
      <c r="A1445" s="88">
        <v>1436</v>
      </c>
      <c r="B1445" s="151" t="s">
        <v>883</v>
      </c>
      <c r="C1445" s="142" t="s">
        <v>752</v>
      </c>
      <c r="D1445" s="142" t="s">
        <v>414</v>
      </c>
      <c r="E1445" s="142" t="s">
        <v>223</v>
      </c>
      <c r="F1445" s="142" t="s">
        <v>280</v>
      </c>
      <c r="G1445" s="152">
        <v>415961.1</v>
      </c>
      <c r="H1445" s="153">
        <v>415961.1</v>
      </c>
      <c r="I1445" s="154">
        <f t="shared" si="22"/>
        <v>100</v>
      </c>
    </row>
    <row r="1446" spans="1:9" ht="17.25" customHeight="1">
      <c r="A1446" s="88">
        <v>1437</v>
      </c>
      <c r="B1446" s="186" t="s">
        <v>84</v>
      </c>
      <c r="C1446" s="187" t="s">
        <v>752</v>
      </c>
      <c r="D1446" s="187" t="s">
        <v>415</v>
      </c>
      <c r="E1446" s="187" t="s">
        <v>344</v>
      </c>
      <c r="F1446" s="187" t="s">
        <v>345</v>
      </c>
      <c r="G1446" s="152">
        <v>7008385.64</v>
      </c>
      <c r="H1446" s="153">
        <v>5542517.22</v>
      </c>
      <c r="I1446" s="154">
        <f t="shared" si="22"/>
        <v>79.0840787693869</v>
      </c>
    </row>
    <row r="1447" spans="1:9" ht="38.25">
      <c r="A1447" s="88">
        <v>1438</v>
      </c>
      <c r="B1447" s="151" t="s">
        <v>224</v>
      </c>
      <c r="C1447" s="142" t="s">
        <v>752</v>
      </c>
      <c r="D1447" s="142" t="s">
        <v>415</v>
      </c>
      <c r="E1447" s="142" t="s">
        <v>225</v>
      </c>
      <c r="F1447" s="142" t="s">
        <v>345</v>
      </c>
      <c r="G1447" s="152">
        <v>320000</v>
      </c>
      <c r="H1447" s="153">
        <v>320000</v>
      </c>
      <c r="I1447" s="154">
        <f t="shared" si="22"/>
        <v>100</v>
      </c>
    </row>
    <row r="1448" spans="1:9" ht="38.25">
      <c r="A1448" s="88">
        <v>1439</v>
      </c>
      <c r="B1448" s="151" t="s">
        <v>888</v>
      </c>
      <c r="C1448" s="142" t="s">
        <v>752</v>
      </c>
      <c r="D1448" s="142" t="s">
        <v>415</v>
      </c>
      <c r="E1448" s="142" t="s">
        <v>226</v>
      </c>
      <c r="F1448" s="142" t="s">
        <v>345</v>
      </c>
      <c r="G1448" s="152">
        <v>320000</v>
      </c>
      <c r="H1448" s="153">
        <v>320000</v>
      </c>
      <c r="I1448" s="154">
        <f t="shared" si="22"/>
        <v>100</v>
      </c>
    </row>
    <row r="1449" spans="1:9" ht="15" customHeight="1">
      <c r="A1449" s="88">
        <v>1440</v>
      </c>
      <c r="B1449" s="151" t="s">
        <v>1063</v>
      </c>
      <c r="C1449" s="142" t="s">
        <v>752</v>
      </c>
      <c r="D1449" s="142" t="s">
        <v>415</v>
      </c>
      <c r="E1449" s="142" t="s">
        <v>226</v>
      </c>
      <c r="F1449" s="142" t="s">
        <v>267</v>
      </c>
      <c r="G1449" s="152">
        <v>320000</v>
      </c>
      <c r="H1449" s="153">
        <v>320000</v>
      </c>
      <c r="I1449" s="154">
        <f t="shared" si="22"/>
        <v>100</v>
      </c>
    </row>
    <row r="1450" spans="1:9" ht="38.25">
      <c r="A1450" s="88">
        <v>1441</v>
      </c>
      <c r="B1450" s="151" t="s">
        <v>882</v>
      </c>
      <c r="C1450" s="142" t="s">
        <v>752</v>
      </c>
      <c r="D1450" s="142" t="s">
        <v>415</v>
      </c>
      <c r="E1450" s="142" t="s">
        <v>220</v>
      </c>
      <c r="F1450" s="142" t="s">
        <v>345</v>
      </c>
      <c r="G1450" s="152">
        <v>786816.8</v>
      </c>
      <c r="H1450" s="153">
        <v>696964.22</v>
      </c>
      <c r="I1450" s="154">
        <f t="shared" si="22"/>
        <v>88.58024129632209</v>
      </c>
    </row>
    <row r="1451" spans="1:9" ht="26.25" customHeight="1">
      <c r="A1451" s="88">
        <v>1442</v>
      </c>
      <c r="B1451" s="151" t="s">
        <v>673</v>
      </c>
      <c r="C1451" s="142" t="s">
        <v>752</v>
      </c>
      <c r="D1451" s="142" t="s">
        <v>415</v>
      </c>
      <c r="E1451" s="142" t="s">
        <v>220</v>
      </c>
      <c r="F1451" s="142" t="s">
        <v>275</v>
      </c>
      <c r="G1451" s="152">
        <v>604278.2</v>
      </c>
      <c r="H1451" s="153">
        <v>575688.76</v>
      </c>
      <c r="I1451" s="154">
        <f t="shared" si="22"/>
        <v>95.26882816557011</v>
      </c>
    </row>
    <row r="1452" spans="1:9" ht="26.25" customHeight="1">
      <c r="A1452" s="88">
        <v>1443</v>
      </c>
      <c r="B1452" s="151" t="s">
        <v>1062</v>
      </c>
      <c r="C1452" s="142" t="s">
        <v>752</v>
      </c>
      <c r="D1452" s="142" t="s">
        <v>415</v>
      </c>
      <c r="E1452" s="142" t="s">
        <v>220</v>
      </c>
      <c r="F1452" s="142" t="s">
        <v>266</v>
      </c>
      <c r="G1452" s="152">
        <v>47522.4</v>
      </c>
      <c r="H1452" s="153">
        <v>15975.71</v>
      </c>
      <c r="I1452" s="154">
        <f t="shared" si="22"/>
        <v>33.617220510748616</v>
      </c>
    </row>
    <row r="1453" spans="1:9" ht="13.5" customHeight="1">
      <c r="A1453" s="88">
        <v>1444</v>
      </c>
      <c r="B1453" s="151" t="s">
        <v>1063</v>
      </c>
      <c r="C1453" s="142" t="s">
        <v>752</v>
      </c>
      <c r="D1453" s="142" t="s">
        <v>415</v>
      </c>
      <c r="E1453" s="142" t="s">
        <v>220</v>
      </c>
      <c r="F1453" s="142" t="s">
        <v>267</v>
      </c>
      <c r="G1453" s="152">
        <v>135016.2</v>
      </c>
      <c r="H1453" s="153">
        <v>105029.75</v>
      </c>
      <c r="I1453" s="154">
        <f t="shared" si="22"/>
        <v>77.79047995721994</v>
      </c>
    </row>
    <row r="1454" spans="1:9" ht="51">
      <c r="A1454" s="88">
        <v>1445</v>
      </c>
      <c r="B1454" s="151" t="s">
        <v>884</v>
      </c>
      <c r="C1454" s="142" t="s">
        <v>752</v>
      </c>
      <c r="D1454" s="142" t="s">
        <v>415</v>
      </c>
      <c r="E1454" s="142" t="s">
        <v>221</v>
      </c>
      <c r="F1454" s="142" t="s">
        <v>345</v>
      </c>
      <c r="G1454" s="152">
        <v>5400000</v>
      </c>
      <c r="H1454" s="153">
        <v>4026160.01</v>
      </c>
      <c r="I1454" s="154">
        <f t="shared" si="22"/>
        <v>74.5585187037037</v>
      </c>
    </row>
    <row r="1455" spans="1:9" ht="26.25" customHeight="1">
      <c r="A1455" s="88">
        <v>1446</v>
      </c>
      <c r="B1455" s="151" t="s">
        <v>673</v>
      </c>
      <c r="C1455" s="142" t="s">
        <v>752</v>
      </c>
      <c r="D1455" s="142" t="s">
        <v>415</v>
      </c>
      <c r="E1455" s="142" t="s">
        <v>221</v>
      </c>
      <c r="F1455" s="142" t="s">
        <v>275</v>
      </c>
      <c r="G1455" s="152">
        <v>2696168.58</v>
      </c>
      <c r="H1455" s="153">
        <v>2623451.07</v>
      </c>
      <c r="I1455" s="154">
        <f t="shared" si="22"/>
        <v>97.30293162900072</v>
      </c>
    </row>
    <row r="1456" spans="1:9" ht="26.25" customHeight="1">
      <c r="A1456" s="88">
        <v>1447</v>
      </c>
      <c r="B1456" s="151" t="s">
        <v>1062</v>
      </c>
      <c r="C1456" s="142" t="s">
        <v>752</v>
      </c>
      <c r="D1456" s="142" t="s">
        <v>415</v>
      </c>
      <c r="E1456" s="142" t="s">
        <v>221</v>
      </c>
      <c r="F1456" s="142" t="s">
        <v>266</v>
      </c>
      <c r="G1456" s="152">
        <v>587831.42</v>
      </c>
      <c r="H1456" s="153">
        <v>469441.67</v>
      </c>
      <c r="I1456" s="154">
        <f t="shared" si="22"/>
        <v>79.8599145993251</v>
      </c>
    </row>
    <row r="1457" spans="1:9" ht="14.25" customHeight="1">
      <c r="A1457" s="88">
        <v>1448</v>
      </c>
      <c r="B1457" s="151" t="s">
        <v>1063</v>
      </c>
      <c r="C1457" s="142" t="s">
        <v>752</v>
      </c>
      <c r="D1457" s="142" t="s">
        <v>415</v>
      </c>
      <c r="E1457" s="142" t="s">
        <v>221</v>
      </c>
      <c r="F1457" s="142" t="s">
        <v>267</v>
      </c>
      <c r="G1457" s="152">
        <v>2116000</v>
      </c>
      <c r="H1457" s="153">
        <v>933267.27</v>
      </c>
      <c r="I1457" s="154">
        <f t="shared" si="22"/>
        <v>44.10525850661626</v>
      </c>
    </row>
    <row r="1458" spans="1:9" ht="12.75">
      <c r="A1458" s="88">
        <v>1449</v>
      </c>
      <c r="B1458" s="151" t="s">
        <v>1055</v>
      </c>
      <c r="C1458" s="142" t="s">
        <v>752</v>
      </c>
      <c r="D1458" s="142" t="s">
        <v>415</v>
      </c>
      <c r="E1458" s="142" t="s">
        <v>967</v>
      </c>
      <c r="F1458" s="142" t="s">
        <v>345</v>
      </c>
      <c r="G1458" s="152">
        <v>501568.84</v>
      </c>
      <c r="H1458" s="153">
        <v>499662.99</v>
      </c>
      <c r="I1458" s="154">
        <f t="shared" si="22"/>
        <v>99.62002224859103</v>
      </c>
    </row>
    <row r="1459" spans="1:9" ht="51">
      <c r="A1459" s="88">
        <v>1450</v>
      </c>
      <c r="B1459" s="151" t="s">
        <v>134</v>
      </c>
      <c r="C1459" s="142" t="s">
        <v>752</v>
      </c>
      <c r="D1459" s="142" t="s">
        <v>415</v>
      </c>
      <c r="E1459" s="142" t="s">
        <v>590</v>
      </c>
      <c r="F1459" s="142" t="s">
        <v>345</v>
      </c>
      <c r="G1459" s="152">
        <v>501568.84</v>
      </c>
      <c r="H1459" s="153">
        <v>499662.99</v>
      </c>
      <c r="I1459" s="154">
        <f t="shared" si="22"/>
        <v>99.62002224859103</v>
      </c>
    </row>
    <row r="1460" spans="1:9" ht="51">
      <c r="A1460" s="88">
        <v>1451</v>
      </c>
      <c r="B1460" s="151" t="s">
        <v>135</v>
      </c>
      <c r="C1460" s="142" t="s">
        <v>752</v>
      </c>
      <c r="D1460" s="142" t="s">
        <v>415</v>
      </c>
      <c r="E1460" s="142" t="s">
        <v>590</v>
      </c>
      <c r="F1460" s="142" t="s">
        <v>591</v>
      </c>
      <c r="G1460" s="152">
        <v>501568.84</v>
      </c>
      <c r="H1460" s="153">
        <v>499662.99</v>
      </c>
      <c r="I1460" s="154">
        <f t="shared" si="22"/>
        <v>99.62002224859103</v>
      </c>
    </row>
    <row r="1461" spans="1:9" ht="12.75">
      <c r="A1461" s="88">
        <v>1452</v>
      </c>
      <c r="B1461" s="186" t="s">
        <v>85</v>
      </c>
      <c r="C1461" s="187" t="s">
        <v>752</v>
      </c>
      <c r="D1461" s="187" t="s">
        <v>313</v>
      </c>
      <c r="E1461" s="187" t="s">
        <v>344</v>
      </c>
      <c r="F1461" s="187" t="s">
        <v>345</v>
      </c>
      <c r="G1461" s="152">
        <v>250000</v>
      </c>
      <c r="H1461" s="153">
        <v>250000</v>
      </c>
      <c r="I1461" s="154">
        <f t="shared" si="22"/>
        <v>100</v>
      </c>
    </row>
    <row r="1462" spans="1:9" ht="12.75">
      <c r="A1462" s="88">
        <v>1453</v>
      </c>
      <c r="B1462" s="186" t="s">
        <v>889</v>
      </c>
      <c r="C1462" s="187" t="s">
        <v>752</v>
      </c>
      <c r="D1462" s="187" t="s">
        <v>314</v>
      </c>
      <c r="E1462" s="187" t="s">
        <v>344</v>
      </c>
      <c r="F1462" s="187" t="s">
        <v>345</v>
      </c>
      <c r="G1462" s="152">
        <v>250000</v>
      </c>
      <c r="H1462" s="153">
        <v>250000</v>
      </c>
      <c r="I1462" s="154">
        <f t="shared" si="22"/>
        <v>100</v>
      </c>
    </row>
    <row r="1463" spans="1:9" ht="26.25" customHeight="1">
      <c r="A1463" s="88">
        <v>1454</v>
      </c>
      <c r="B1463" s="151" t="s">
        <v>205</v>
      </c>
      <c r="C1463" s="142" t="s">
        <v>752</v>
      </c>
      <c r="D1463" s="142" t="s">
        <v>314</v>
      </c>
      <c r="E1463" s="142" t="s">
        <v>206</v>
      </c>
      <c r="F1463" s="142" t="s">
        <v>345</v>
      </c>
      <c r="G1463" s="152">
        <v>250000</v>
      </c>
      <c r="H1463" s="153">
        <v>250000</v>
      </c>
      <c r="I1463" s="154">
        <f t="shared" si="22"/>
        <v>100</v>
      </c>
    </row>
    <row r="1464" spans="1:9" ht="26.25" customHeight="1">
      <c r="A1464" s="88">
        <v>1455</v>
      </c>
      <c r="B1464" s="151" t="s">
        <v>227</v>
      </c>
      <c r="C1464" s="142" t="s">
        <v>752</v>
      </c>
      <c r="D1464" s="142" t="s">
        <v>314</v>
      </c>
      <c r="E1464" s="142" t="s">
        <v>228</v>
      </c>
      <c r="F1464" s="142" t="s">
        <v>345</v>
      </c>
      <c r="G1464" s="152">
        <v>250000</v>
      </c>
      <c r="H1464" s="153">
        <v>250000</v>
      </c>
      <c r="I1464" s="154">
        <f t="shared" si="22"/>
        <v>100</v>
      </c>
    </row>
    <row r="1465" spans="1:9" ht="26.25" customHeight="1">
      <c r="A1465" s="88">
        <v>1456</v>
      </c>
      <c r="B1465" s="151" t="s">
        <v>890</v>
      </c>
      <c r="C1465" s="142" t="s">
        <v>752</v>
      </c>
      <c r="D1465" s="142" t="s">
        <v>314</v>
      </c>
      <c r="E1465" s="142" t="s">
        <v>229</v>
      </c>
      <c r="F1465" s="142" t="s">
        <v>345</v>
      </c>
      <c r="G1465" s="152">
        <v>250000</v>
      </c>
      <c r="H1465" s="153">
        <v>250000</v>
      </c>
      <c r="I1465" s="154">
        <f t="shared" si="22"/>
        <v>100</v>
      </c>
    </row>
    <row r="1466" spans="1:9" ht="17.25" customHeight="1">
      <c r="A1466" s="88">
        <v>1457</v>
      </c>
      <c r="B1466" s="151" t="s">
        <v>1063</v>
      </c>
      <c r="C1466" s="142" t="s">
        <v>752</v>
      </c>
      <c r="D1466" s="142" t="s">
        <v>314</v>
      </c>
      <c r="E1466" s="142" t="s">
        <v>229</v>
      </c>
      <c r="F1466" s="142" t="s">
        <v>267</v>
      </c>
      <c r="G1466" s="152">
        <v>250000</v>
      </c>
      <c r="H1466" s="153">
        <v>250000</v>
      </c>
      <c r="I1466" s="154">
        <f t="shared" si="22"/>
        <v>100</v>
      </c>
    </row>
    <row r="1467" spans="1:9" ht="12.75">
      <c r="A1467" s="88">
        <v>1458</v>
      </c>
      <c r="B1467" s="186" t="s">
        <v>891</v>
      </c>
      <c r="C1467" s="187" t="s">
        <v>752</v>
      </c>
      <c r="D1467" s="187" t="s">
        <v>315</v>
      </c>
      <c r="E1467" s="187" t="s">
        <v>344</v>
      </c>
      <c r="F1467" s="187" t="s">
        <v>345</v>
      </c>
      <c r="G1467" s="152">
        <v>2581000</v>
      </c>
      <c r="H1467" s="153">
        <v>2579432.44</v>
      </c>
      <c r="I1467" s="154">
        <f t="shared" si="22"/>
        <v>99.93926540100736</v>
      </c>
    </row>
    <row r="1468" spans="1:9" ht="12.75">
      <c r="A1468" s="88">
        <v>1459</v>
      </c>
      <c r="B1468" s="186" t="s">
        <v>892</v>
      </c>
      <c r="C1468" s="187" t="s">
        <v>752</v>
      </c>
      <c r="D1468" s="187" t="s">
        <v>425</v>
      </c>
      <c r="E1468" s="187" t="s">
        <v>344</v>
      </c>
      <c r="F1468" s="187" t="s">
        <v>345</v>
      </c>
      <c r="G1468" s="152">
        <v>1445767</v>
      </c>
      <c r="H1468" s="153">
        <v>1445767</v>
      </c>
      <c r="I1468" s="154">
        <f t="shared" si="22"/>
        <v>100</v>
      </c>
    </row>
    <row r="1469" spans="1:9" ht="12.75">
      <c r="A1469" s="88">
        <v>1460</v>
      </c>
      <c r="B1469" s="151" t="s">
        <v>1059</v>
      </c>
      <c r="C1469" s="142" t="s">
        <v>752</v>
      </c>
      <c r="D1469" s="142" t="s">
        <v>425</v>
      </c>
      <c r="E1469" s="142" t="s">
        <v>967</v>
      </c>
      <c r="F1469" s="142" t="s">
        <v>345</v>
      </c>
      <c r="G1469" s="152">
        <v>1445767</v>
      </c>
      <c r="H1469" s="153">
        <v>1445767</v>
      </c>
      <c r="I1469" s="154">
        <f t="shared" si="22"/>
        <v>100</v>
      </c>
    </row>
    <row r="1470" spans="1:9" ht="38.25">
      <c r="A1470" s="88">
        <v>1461</v>
      </c>
      <c r="B1470" s="151" t="s">
        <v>893</v>
      </c>
      <c r="C1470" s="142" t="s">
        <v>752</v>
      </c>
      <c r="D1470" s="142" t="s">
        <v>425</v>
      </c>
      <c r="E1470" s="142" t="s">
        <v>230</v>
      </c>
      <c r="F1470" s="142" t="s">
        <v>345</v>
      </c>
      <c r="G1470" s="152">
        <v>1445767</v>
      </c>
      <c r="H1470" s="153">
        <v>1445767</v>
      </c>
      <c r="I1470" s="154">
        <f t="shared" si="22"/>
        <v>100</v>
      </c>
    </row>
    <row r="1471" spans="1:9" ht="15.75" customHeight="1">
      <c r="A1471" s="88">
        <v>1462</v>
      </c>
      <c r="B1471" s="151" t="s">
        <v>1063</v>
      </c>
      <c r="C1471" s="142" t="s">
        <v>752</v>
      </c>
      <c r="D1471" s="142" t="s">
        <v>425</v>
      </c>
      <c r="E1471" s="142" t="s">
        <v>230</v>
      </c>
      <c r="F1471" s="142" t="s">
        <v>267</v>
      </c>
      <c r="G1471" s="152">
        <v>161000</v>
      </c>
      <c r="H1471" s="153">
        <v>161000</v>
      </c>
      <c r="I1471" s="154">
        <f t="shared" si="22"/>
        <v>100</v>
      </c>
    </row>
    <row r="1472" spans="1:9" ht="26.25" customHeight="1">
      <c r="A1472" s="88">
        <v>1463</v>
      </c>
      <c r="B1472" s="151" t="s">
        <v>150</v>
      </c>
      <c r="C1472" s="142" t="s">
        <v>752</v>
      </c>
      <c r="D1472" s="142" t="s">
        <v>425</v>
      </c>
      <c r="E1472" s="142" t="s">
        <v>230</v>
      </c>
      <c r="F1472" s="142" t="s">
        <v>339</v>
      </c>
      <c r="G1472" s="152">
        <v>1284767</v>
      </c>
      <c r="H1472" s="153">
        <v>1284767</v>
      </c>
      <c r="I1472" s="154">
        <f t="shared" si="22"/>
        <v>100</v>
      </c>
    </row>
    <row r="1473" spans="1:9" ht="12.75">
      <c r="A1473" s="88">
        <v>1464</v>
      </c>
      <c r="B1473" s="186" t="s">
        <v>894</v>
      </c>
      <c r="C1473" s="187" t="s">
        <v>752</v>
      </c>
      <c r="D1473" s="187" t="s">
        <v>316</v>
      </c>
      <c r="E1473" s="187" t="s">
        <v>344</v>
      </c>
      <c r="F1473" s="187" t="s">
        <v>345</v>
      </c>
      <c r="G1473" s="152">
        <v>1135233</v>
      </c>
      <c r="H1473" s="153">
        <v>1133665.44</v>
      </c>
      <c r="I1473" s="154">
        <f t="shared" si="22"/>
        <v>99.8619173332699</v>
      </c>
    </row>
    <row r="1474" spans="1:9" ht="12.75">
      <c r="A1474" s="88">
        <v>1465</v>
      </c>
      <c r="B1474" s="151" t="s">
        <v>1059</v>
      </c>
      <c r="C1474" s="142" t="s">
        <v>752</v>
      </c>
      <c r="D1474" s="142" t="s">
        <v>316</v>
      </c>
      <c r="E1474" s="142" t="s">
        <v>967</v>
      </c>
      <c r="F1474" s="142" t="s">
        <v>345</v>
      </c>
      <c r="G1474" s="152">
        <v>1135233</v>
      </c>
      <c r="H1474" s="153">
        <v>1133665.44</v>
      </c>
      <c r="I1474" s="154">
        <f t="shared" si="22"/>
        <v>99.8619173332699</v>
      </c>
    </row>
    <row r="1475" spans="1:9" ht="26.25" customHeight="1">
      <c r="A1475" s="88">
        <v>1466</v>
      </c>
      <c r="B1475" s="151" t="s">
        <v>895</v>
      </c>
      <c r="C1475" s="142" t="s">
        <v>752</v>
      </c>
      <c r="D1475" s="142" t="s">
        <v>316</v>
      </c>
      <c r="E1475" s="142" t="s">
        <v>231</v>
      </c>
      <c r="F1475" s="142" t="s">
        <v>345</v>
      </c>
      <c r="G1475" s="152">
        <v>1135233</v>
      </c>
      <c r="H1475" s="153">
        <v>1133665.44</v>
      </c>
      <c r="I1475" s="154">
        <f t="shared" si="22"/>
        <v>99.8619173332699</v>
      </c>
    </row>
    <row r="1476" spans="1:9" ht="26.25" customHeight="1">
      <c r="A1476" s="88">
        <v>1467</v>
      </c>
      <c r="B1476" s="151" t="s">
        <v>150</v>
      </c>
      <c r="C1476" s="142" t="s">
        <v>752</v>
      </c>
      <c r="D1476" s="142" t="s">
        <v>316</v>
      </c>
      <c r="E1476" s="142" t="s">
        <v>231</v>
      </c>
      <c r="F1476" s="142" t="s">
        <v>339</v>
      </c>
      <c r="G1476" s="152">
        <v>1135233</v>
      </c>
      <c r="H1476" s="153">
        <v>1133665.44</v>
      </c>
      <c r="I1476" s="154">
        <f t="shared" si="22"/>
        <v>99.8619173332699</v>
      </c>
    </row>
    <row r="1477" spans="1:9" ht="12.75">
      <c r="A1477" s="88">
        <v>1468</v>
      </c>
      <c r="B1477" s="186" t="s">
        <v>896</v>
      </c>
      <c r="C1477" s="187" t="s">
        <v>752</v>
      </c>
      <c r="D1477" s="187" t="s">
        <v>317</v>
      </c>
      <c r="E1477" s="187" t="s">
        <v>344</v>
      </c>
      <c r="F1477" s="187" t="s">
        <v>345</v>
      </c>
      <c r="G1477" s="152">
        <v>586163.02</v>
      </c>
      <c r="H1477" s="153">
        <v>586163.02</v>
      </c>
      <c r="I1477" s="154">
        <f t="shared" si="22"/>
        <v>100</v>
      </c>
    </row>
    <row r="1478" spans="1:9" ht="12.75">
      <c r="A1478" s="88">
        <v>1469</v>
      </c>
      <c r="B1478" s="186" t="s">
        <v>897</v>
      </c>
      <c r="C1478" s="187" t="s">
        <v>752</v>
      </c>
      <c r="D1478" s="187" t="s">
        <v>318</v>
      </c>
      <c r="E1478" s="187" t="s">
        <v>344</v>
      </c>
      <c r="F1478" s="187" t="s">
        <v>345</v>
      </c>
      <c r="G1478" s="152">
        <v>586163.02</v>
      </c>
      <c r="H1478" s="153">
        <v>586163.02</v>
      </c>
      <c r="I1478" s="154">
        <f t="shared" si="22"/>
        <v>100</v>
      </c>
    </row>
    <row r="1479" spans="1:9" ht="12.75">
      <c r="A1479" s="88">
        <v>1470</v>
      </c>
      <c r="B1479" s="151" t="s">
        <v>1059</v>
      </c>
      <c r="C1479" s="142" t="s">
        <v>752</v>
      </c>
      <c r="D1479" s="142" t="s">
        <v>318</v>
      </c>
      <c r="E1479" s="142" t="s">
        <v>967</v>
      </c>
      <c r="F1479" s="142" t="s">
        <v>345</v>
      </c>
      <c r="G1479" s="152">
        <v>586163.02</v>
      </c>
      <c r="H1479" s="153">
        <v>586163.02</v>
      </c>
      <c r="I1479" s="154">
        <f t="shared" si="22"/>
        <v>100</v>
      </c>
    </row>
    <row r="1480" spans="1:9" ht="38.25">
      <c r="A1480" s="88">
        <v>1471</v>
      </c>
      <c r="B1480" s="151" t="s">
        <v>86</v>
      </c>
      <c r="C1480" s="142" t="s">
        <v>752</v>
      </c>
      <c r="D1480" s="142" t="s">
        <v>318</v>
      </c>
      <c r="E1480" s="142" t="s">
        <v>232</v>
      </c>
      <c r="F1480" s="142" t="s">
        <v>345</v>
      </c>
      <c r="G1480" s="152">
        <v>586163.02</v>
      </c>
      <c r="H1480" s="153">
        <v>586163.02</v>
      </c>
      <c r="I1480" s="154">
        <f t="shared" si="22"/>
        <v>100</v>
      </c>
    </row>
    <row r="1481" spans="1:9" ht="12.75">
      <c r="A1481" s="88">
        <v>1472</v>
      </c>
      <c r="B1481" s="151" t="s">
        <v>899</v>
      </c>
      <c r="C1481" s="142" t="s">
        <v>752</v>
      </c>
      <c r="D1481" s="142" t="s">
        <v>318</v>
      </c>
      <c r="E1481" s="142" t="s">
        <v>232</v>
      </c>
      <c r="F1481" s="142" t="s">
        <v>281</v>
      </c>
      <c r="G1481" s="152">
        <v>586163.02</v>
      </c>
      <c r="H1481" s="153">
        <v>586163.02</v>
      </c>
      <c r="I1481" s="154">
        <f t="shared" si="22"/>
        <v>100</v>
      </c>
    </row>
    <row r="1482" spans="1:9" ht="25.5">
      <c r="A1482" s="88">
        <v>1473</v>
      </c>
      <c r="B1482" s="186" t="s">
        <v>87</v>
      </c>
      <c r="C1482" s="187" t="s">
        <v>388</v>
      </c>
      <c r="D1482" s="187" t="s">
        <v>393</v>
      </c>
      <c r="E1482" s="187" t="s">
        <v>344</v>
      </c>
      <c r="F1482" s="187" t="s">
        <v>345</v>
      </c>
      <c r="G1482" s="152">
        <v>609161261.02</v>
      </c>
      <c r="H1482" s="153">
        <v>595145432.83</v>
      </c>
      <c r="I1482" s="154">
        <f t="shared" si="22"/>
        <v>97.69915963360319</v>
      </c>
    </row>
    <row r="1483" spans="1:9" ht="12.75">
      <c r="A1483" s="88">
        <v>1474</v>
      </c>
      <c r="B1483" s="186" t="s">
        <v>669</v>
      </c>
      <c r="C1483" s="187" t="s">
        <v>388</v>
      </c>
      <c r="D1483" s="187" t="s">
        <v>763</v>
      </c>
      <c r="E1483" s="187" t="s">
        <v>344</v>
      </c>
      <c r="F1483" s="187" t="s">
        <v>345</v>
      </c>
      <c r="G1483" s="152">
        <v>609161261.02</v>
      </c>
      <c r="H1483" s="153">
        <v>595145432.83</v>
      </c>
      <c r="I1483" s="154">
        <f aca="true" t="shared" si="23" ref="I1483:I1546">H1483/G1483*100</f>
        <v>97.69915963360319</v>
      </c>
    </row>
    <row r="1484" spans="1:9" ht="12.75">
      <c r="A1484" s="88">
        <v>1475</v>
      </c>
      <c r="B1484" s="186" t="s">
        <v>670</v>
      </c>
      <c r="C1484" s="187" t="s">
        <v>388</v>
      </c>
      <c r="D1484" s="187" t="s">
        <v>390</v>
      </c>
      <c r="E1484" s="187" t="s">
        <v>344</v>
      </c>
      <c r="F1484" s="187" t="s">
        <v>345</v>
      </c>
      <c r="G1484" s="152">
        <v>184215320.38</v>
      </c>
      <c r="H1484" s="153">
        <v>181504326.33</v>
      </c>
      <c r="I1484" s="154">
        <f t="shared" si="23"/>
        <v>98.52835581513646</v>
      </c>
    </row>
    <row r="1485" spans="1:9" ht="26.25" customHeight="1">
      <c r="A1485" s="88">
        <v>1476</v>
      </c>
      <c r="B1485" s="151" t="s">
        <v>983</v>
      </c>
      <c r="C1485" s="142" t="s">
        <v>388</v>
      </c>
      <c r="D1485" s="142" t="s">
        <v>390</v>
      </c>
      <c r="E1485" s="142" t="s">
        <v>984</v>
      </c>
      <c r="F1485" s="142" t="s">
        <v>345</v>
      </c>
      <c r="G1485" s="152">
        <v>195000</v>
      </c>
      <c r="H1485" s="153">
        <v>195000</v>
      </c>
      <c r="I1485" s="154">
        <f t="shared" si="23"/>
        <v>100</v>
      </c>
    </row>
    <row r="1486" spans="1:9" ht="26.25" customHeight="1">
      <c r="A1486" s="88">
        <v>1477</v>
      </c>
      <c r="B1486" s="151" t="s">
        <v>639</v>
      </c>
      <c r="C1486" s="142" t="s">
        <v>388</v>
      </c>
      <c r="D1486" s="142" t="s">
        <v>390</v>
      </c>
      <c r="E1486" s="142" t="s">
        <v>640</v>
      </c>
      <c r="F1486" s="142" t="s">
        <v>345</v>
      </c>
      <c r="G1486" s="152">
        <v>195000</v>
      </c>
      <c r="H1486" s="153">
        <v>195000</v>
      </c>
      <c r="I1486" s="154">
        <f t="shared" si="23"/>
        <v>100</v>
      </c>
    </row>
    <row r="1487" spans="1:9" ht="38.25">
      <c r="A1487" s="88">
        <v>1478</v>
      </c>
      <c r="B1487" s="151" t="s">
        <v>187</v>
      </c>
      <c r="C1487" s="142" t="s">
        <v>388</v>
      </c>
      <c r="D1487" s="142" t="s">
        <v>390</v>
      </c>
      <c r="E1487" s="142" t="s">
        <v>641</v>
      </c>
      <c r="F1487" s="142" t="s">
        <v>345</v>
      </c>
      <c r="G1487" s="152">
        <v>195000</v>
      </c>
      <c r="H1487" s="153">
        <v>195000</v>
      </c>
      <c r="I1487" s="154">
        <f t="shared" si="23"/>
        <v>100</v>
      </c>
    </row>
    <row r="1488" spans="1:9" ht="16.5" customHeight="1">
      <c r="A1488" s="88">
        <v>1479</v>
      </c>
      <c r="B1488" s="151" t="s">
        <v>1063</v>
      </c>
      <c r="C1488" s="142" t="s">
        <v>388</v>
      </c>
      <c r="D1488" s="142" t="s">
        <v>390</v>
      </c>
      <c r="E1488" s="142" t="s">
        <v>641</v>
      </c>
      <c r="F1488" s="142" t="s">
        <v>267</v>
      </c>
      <c r="G1488" s="152">
        <v>165000</v>
      </c>
      <c r="H1488" s="153">
        <v>165000</v>
      </c>
      <c r="I1488" s="154">
        <f t="shared" si="23"/>
        <v>100</v>
      </c>
    </row>
    <row r="1489" spans="1:9" ht="12.75">
      <c r="A1489" s="88">
        <v>1480</v>
      </c>
      <c r="B1489" s="151" t="s">
        <v>671</v>
      </c>
      <c r="C1489" s="142" t="s">
        <v>388</v>
      </c>
      <c r="D1489" s="142" t="s">
        <v>390</v>
      </c>
      <c r="E1489" s="142" t="s">
        <v>641</v>
      </c>
      <c r="F1489" s="142" t="s">
        <v>423</v>
      </c>
      <c r="G1489" s="152">
        <v>30000</v>
      </c>
      <c r="H1489" s="153">
        <v>30000</v>
      </c>
      <c r="I1489" s="154">
        <f t="shared" si="23"/>
        <v>100</v>
      </c>
    </row>
    <row r="1490" spans="1:9" ht="26.25" customHeight="1">
      <c r="A1490" s="88">
        <v>1481</v>
      </c>
      <c r="B1490" s="151" t="s">
        <v>651</v>
      </c>
      <c r="C1490" s="142" t="s">
        <v>388</v>
      </c>
      <c r="D1490" s="142" t="s">
        <v>390</v>
      </c>
      <c r="E1490" s="142" t="s">
        <v>652</v>
      </c>
      <c r="F1490" s="142" t="s">
        <v>345</v>
      </c>
      <c r="G1490" s="152">
        <v>179401457.67</v>
      </c>
      <c r="H1490" s="153">
        <v>176691163.06</v>
      </c>
      <c r="I1490" s="154">
        <f t="shared" si="23"/>
        <v>98.48925719712632</v>
      </c>
    </row>
    <row r="1491" spans="1:9" ht="26.25" customHeight="1">
      <c r="A1491" s="88">
        <v>1482</v>
      </c>
      <c r="B1491" s="151" t="s">
        <v>653</v>
      </c>
      <c r="C1491" s="142" t="s">
        <v>388</v>
      </c>
      <c r="D1491" s="142" t="s">
        <v>390</v>
      </c>
      <c r="E1491" s="142" t="s">
        <v>654</v>
      </c>
      <c r="F1491" s="142" t="s">
        <v>345</v>
      </c>
      <c r="G1491" s="152">
        <v>179401457.67</v>
      </c>
      <c r="H1491" s="153">
        <v>176691163.06</v>
      </c>
      <c r="I1491" s="154">
        <f t="shared" si="23"/>
        <v>98.48925719712632</v>
      </c>
    </row>
    <row r="1492" spans="1:9" ht="38.25">
      <c r="A1492" s="88">
        <v>1483</v>
      </c>
      <c r="B1492" s="151" t="s">
        <v>672</v>
      </c>
      <c r="C1492" s="142" t="s">
        <v>388</v>
      </c>
      <c r="D1492" s="142" t="s">
        <v>390</v>
      </c>
      <c r="E1492" s="142" t="s">
        <v>233</v>
      </c>
      <c r="F1492" s="142" t="s">
        <v>345</v>
      </c>
      <c r="G1492" s="152">
        <v>114420271.62</v>
      </c>
      <c r="H1492" s="153">
        <v>114048776.45</v>
      </c>
      <c r="I1492" s="154">
        <f t="shared" si="23"/>
        <v>99.6753239922085</v>
      </c>
    </row>
    <row r="1493" spans="1:9" ht="26.25" customHeight="1">
      <c r="A1493" s="88">
        <v>1484</v>
      </c>
      <c r="B1493" s="151" t="s">
        <v>673</v>
      </c>
      <c r="C1493" s="142" t="s">
        <v>388</v>
      </c>
      <c r="D1493" s="142" t="s">
        <v>390</v>
      </c>
      <c r="E1493" s="142" t="s">
        <v>233</v>
      </c>
      <c r="F1493" s="142" t="s">
        <v>275</v>
      </c>
      <c r="G1493" s="152">
        <v>65949060.74</v>
      </c>
      <c r="H1493" s="153">
        <v>65932488.26</v>
      </c>
      <c r="I1493" s="154">
        <f t="shared" si="23"/>
        <v>99.97487078691637</v>
      </c>
    </row>
    <row r="1494" spans="1:9" ht="26.25" customHeight="1">
      <c r="A1494" s="88">
        <v>1485</v>
      </c>
      <c r="B1494" s="151" t="s">
        <v>1062</v>
      </c>
      <c r="C1494" s="142" t="s">
        <v>388</v>
      </c>
      <c r="D1494" s="142" t="s">
        <v>390</v>
      </c>
      <c r="E1494" s="142" t="s">
        <v>233</v>
      </c>
      <c r="F1494" s="142" t="s">
        <v>266</v>
      </c>
      <c r="G1494" s="152">
        <v>1268008.19</v>
      </c>
      <c r="H1494" s="153">
        <v>1264742.3</v>
      </c>
      <c r="I1494" s="154">
        <f t="shared" si="23"/>
        <v>99.74243936074262</v>
      </c>
    </row>
    <row r="1495" spans="1:9" ht="16.5" customHeight="1">
      <c r="A1495" s="88">
        <v>1486</v>
      </c>
      <c r="B1495" s="151" t="s">
        <v>1063</v>
      </c>
      <c r="C1495" s="142" t="s">
        <v>388</v>
      </c>
      <c r="D1495" s="142" t="s">
        <v>390</v>
      </c>
      <c r="E1495" s="142" t="s">
        <v>233</v>
      </c>
      <c r="F1495" s="142" t="s">
        <v>267</v>
      </c>
      <c r="G1495" s="152">
        <v>34424620.39</v>
      </c>
      <c r="H1495" s="153">
        <v>34077898.52</v>
      </c>
      <c r="I1495" s="154">
        <f t="shared" si="23"/>
        <v>98.99280844328288</v>
      </c>
    </row>
    <row r="1496" spans="1:9" ht="26.25" customHeight="1">
      <c r="A1496" s="88">
        <v>1487</v>
      </c>
      <c r="B1496" s="151" t="s">
        <v>674</v>
      </c>
      <c r="C1496" s="142" t="s">
        <v>388</v>
      </c>
      <c r="D1496" s="142" t="s">
        <v>390</v>
      </c>
      <c r="E1496" s="142" t="s">
        <v>233</v>
      </c>
      <c r="F1496" s="142" t="s">
        <v>424</v>
      </c>
      <c r="G1496" s="152">
        <v>10326824.1</v>
      </c>
      <c r="H1496" s="153">
        <v>10326824.1</v>
      </c>
      <c r="I1496" s="154">
        <f t="shared" si="23"/>
        <v>100</v>
      </c>
    </row>
    <row r="1497" spans="1:9" ht="12.75">
      <c r="A1497" s="88">
        <v>1488</v>
      </c>
      <c r="B1497" s="151" t="s">
        <v>671</v>
      </c>
      <c r="C1497" s="142" t="s">
        <v>388</v>
      </c>
      <c r="D1497" s="142" t="s">
        <v>390</v>
      </c>
      <c r="E1497" s="142" t="s">
        <v>233</v>
      </c>
      <c r="F1497" s="142" t="s">
        <v>423</v>
      </c>
      <c r="G1497" s="152">
        <v>2426654.69</v>
      </c>
      <c r="H1497" s="153">
        <v>2426654.69</v>
      </c>
      <c r="I1497" s="154">
        <f t="shared" si="23"/>
        <v>100</v>
      </c>
    </row>
    <row r="1498" spans="1:9" ht="12.75">
      <c r="A1498" s="88">
        <v>1489</v>
      </c>
      <c r="B1498" s="151" t="s">
        <v>1071</v>
      </c>
      <c r="C1498" s="142" t="s">
        <v>388</v>
      </c>
      <c r="D1498" s="142" t="s">
        <v>390</v>
      </c>
      <c r="E1498" s="142" t="s">
        <v>233</v>
      </c>
      <c r="F1498" s="142" t="s">
        <v>271</v>
      </c>
      <c r="G1498" s="152">
        <v>25103.51</v>
      </c>
      <c r="H1498" s="153">
        <v>20168.58</v>
      </c>
      <c r="I1498" s="154">
        <f t="shared" si="23"/>
        <v>80.3416733357208</v>
      </c>
    </row>
    <row r="1499" spans="1:9" ht="26.25" customHeight="1">
      <c r="A1499" s="88">
        <v>1490</v>
      </c>
      <c r="B1499" s="151" t="s">
        <v>676</v>
      </c>
      <c r="C1499" s="142" t="s">
        <v>388</v>
      </c>
      <c r="D1499" s="142" t="s">
        <v>390</v>
      </c>
      <c r="E1499" s="142" t="s">
        <v>234</v>
      </c>
      <c r="F1499" s="142" t="s">
        <v>345</v>
      </c>
      <c r="G1499" s="152">
        <v>4694186.05</v>
      </c>
      <c r="H1499" s="153">
        <v>4679547.31</v>
      </c>
      <c r="I1499" s="154">
        <f t="shared" si="23"/>
        <v>99.68815168712794</v>
      </c>
    </row>
    <row r="1500" spans="1:9" ht="26.25" customHeight="1">
      <c r="A1500" s="88">
        <v>1491</v>
      </c>
      <c r="B1500" s="151" t="s">
        <v>1062</v>
      </c>
      <c r="C1500" s="142" t="s">
        <v>388</v>
      </c>
      <c r="D1500" s="142" t="s">
        <v>390</v>
      </c>
      <c r="E1500" s="142" t="s">
        <v>234</v>
      </c>
      <c r="F1500" s="142" t="s">
        <v>266</v>
      </c>
      <c r="G1500" s="152">
        <v>331139.77</v>
      </c>
      <c r="H1500" s="153">
        <v>331139.77</v>
      </c>
      <c r="I1500" s="154">
        <f t="shared" si="23"/>
        <v>100</v>
      </c>
    </row>
    <row r="1501" spans="1:9" ht="16.5" customHeight="1">
      <c r="A1501" s="88">
        <v>1492</v>
      </c>
      <c r="B1501" s="151" t="s">
        <v>1063</v>
      </c>
      <c r="C1501" s="142" t="s">
        <v>388</v>
      </c>
      <c r="D1501" s="142" t="s">
        <v>390</v>
      </c>
      <c r="E1501" s="142" t="s">
        <v>234</v>
      </c>
      <c r="F1501" s="142" t="s">
        <v>267</v>
      </c>
      <c r="G1501" s="152">
        <v>921850.74</v>
      </c>
      <c r="H1501" s="153">
        <v>907212</v>
      </c>
      <c r="I1501" s="154">
        <f t="shared" si="23"/>
        <v>98.41202709236856</v>
      </c>
    </row>
    <row r="1502" spans="1:9" ht="26.25" customHeight="1">
      <c r="A1502" s="88">
        <v>1493</v>
      </c>
      <c r="B1502" s="151" t="s">
        <v>674</v>
      </c>
      <c r="C1502" s="142" t="s">
        <v>388</v>
      </c>
      <c r="D1502" s="142" t="s">
        <v>390</v>
      </c>
      <c r="E1502" s="142" t="s">
        <v>234</v>
      </c>
      <c r="F1502" s="142" t="s">
        <v>424</v>
      </c>
      <c r="G1502" s="152">
        <v>211754.23</v>
      </c>
      <c r="H1502" s="153">
        <v>211754.23</v>
      </c>
      <c r="I1502" s="154">
        <f t="shared" si="23"/>
        <v>100</v>
      </c>
    </row>
    <row r="1503" spans="1:9" ht="12.75">
      <c r="A1503" s="88">
        <v>1494</v>
      </c>
      <c r="B1503" s="151" t="s">
        <v>671</v>
      </c>
      <c r="C1503" s="142" t="s">
        <v>388</v>
      </c>
      <c r="D1503" s="142" t="s">
        <v>390</v>
      </c>
      <c r="E1503" s="142" t="s">
        <v>234</v>
      </c>
      <c r="F1503" s="142" t="s">
        <v>423</v>
      </c>
      <c r="G1503" s="152">
        <v>3229441.31</v>
      </c>
      <c r="H1503" s="153">
        <v>3229441.31</v>
      </c>
      <c r="I1503" s="154">
        <f t="shared" si="23"/>
        <v>100</v>
      </c>
    </row>
    <row r="1504" spans="1:9" ht="53.25" customHeight="1">
      <c r="A1504" s="88">
        <v>1495</v>
      </c>
      <c r="B1504" s="151" t="s">
        <v>88</v>
      </c>
      <c r="C1504" s="142" t="s">
        <v>388</v>
      </c>
      <c r="D1504" s="142" t="s">
        <v>390</v>
      </c>
      <c r="E1504" s="142" t="s">
        <v>731</v>
      </c>
      <c r="F1504" s="142" t="s">
        <v>345</v>
      </c>
      <c r="G1504" s="152">
        <v>300000</v>
      </c>
      <c r="H1504" s="153">
        <v>300000</v>
      </c>
      <c r="I1504" s="154">
        <f t="shared" si="23"/>
        <v>100</v>
      </c>
    </row>
    <row r="1505" spans="1:9" ht="26.25" customHeight="1">
      <c r="A1505" s="88">
        <v>1496</v>
      </c>
      <c r="B1505" s="151" t="s">
        <v>119</v>
      </c>
      <c r="C1505" s="142" t="s">
        <v>388</v>
      </c>
      <c r="D1505" s="142" t="s">
        <v>390</v>
      </c>
      <c r="E1505" s="142" t="s">
        <v>731</v>
      </c>
      <c r="F1505" s="142" t="s">
        <v>273</v>
      </c>
      <c r="G1505" s="152">
        <v>300000</v>
      </c>
      <c r="H1505" s="153">
        <v>300000</v>
      </c>
      <c r="I1505" s="154">
        <f t="shared" si="23"/>
        <v>100</v>
      </c>
    </row>
    <row r="1506" spans="1:9" ht="42" customHeight="1">
      <c r="A1506" s="88">
        <v>1497</v>
      </c>
      <c r="B1506" s="151" t="s">
        <v>89</v>
      </c>
      <c r="C1506" s="142" t="s">
        <v>388</v>
      </c>
      <c r="D1506" s="142" t="s">
        <v>390</v>
      </c>
      <c r="E1506" s="142" t="s">
        <v>235</v>
      </c>
      <c r="F1506" s="142" t="s">
        <v>345</v>
      </c>
      <c r="G1506" s="152">
        <v>55941000</v>
      </c>
      <c r="H1506" s="153">
        <v>55026017.19</v>
      </c>
      <c r="I1506" s="154">
        <f t="shared" si="23"/>
        <v>98.36437888132139</v>
      </c>
    </row>
    <row r="1507" spans="1:9" ht="26.25" customHeight="1">
      <c r="A1507" s="88">
        <v>1498</v>
      </c>
      <c r="B1507" s="151" t="s">
        <v>673</v>
      </c>
      <c r="C1507" s="142" t="s">
        <v>388</v>
      </c>
      <c r="D1507" s="142" t="s">
        <v>390</v>
      </c>
      <c r="E1507" s="142" t="s">
        <v>235</v>
      </c>
      <c r="F1507" s="142" t="s">
        <v>275</v>
      </c>
      <c r="G1507" s="152">
        <v>47844767.57</v>
      </c>
      <c r="H1507" s="153">
        <v>46929784.76</v>
      </c>
      <c r="I1507" s="154">
        <f t="shared" si="23"/>
        <v>98.0876010973168</v>
      </c>
    </row>
    <row r="1508" spans="1:9" ht="26.25" customHeight="1">
      <c r="A1508" s="88">
        <v>1499</v>
      </c>
      <c r="B1508" s="151" t="s">
        <v>674</v>
      </c>
      <c r="C1508" s="142" t="s">
        <v>388</v>
      </c>
      <c r="D1508" s="142" t="s">
        <v>390</v>
      </c>
      <c r="E1508" s="142" t="s">
        <v>235</v>
      </c>
      <c r="F1508" s="142" t="s">
        <v>424</v>
      </c>
      <c r="G1508" s="152">
        <v>8096232.43</v>
      </c>
      <c r="H1508" s="153">
        <v>8096232.43</v>
      </c>
      <c r="I1508" s="154">
        <f t="shared" si="23"/>
        <v>100</v>
      </c>
    </row>
    <row r="1509" spans="1:9" ht="51">
      <c r="A1509" s="88">
        <v>1500</v>
      </c>
      <c r="B1509" s="151" t="s">
        <v>90</v>
      </c>
      <c r="C1509" s="142" t="s">
        <v>388</v>
      </c>
      <c r="D1509" s="142" t="s">
        <v>390</v>
      </c>
      <c r="E1509" s="142" t="s">
        <v>236</v>
      </c>
      <c r="F1509" s="142" t="s">
        <v>345</v>
      </c>
      <c r="G1509" s="152">
        <v>1413000</v>
      </c>
      <c r="H1509" s="153">
        <v>1413000</v>
      </c>
      <c r="I1509" s="154">
        <f t="shared" si="23"/>
        <v>100</v>
      </c>
    </row>
    <row r="1510" spans="1:9" ht="26.25" customHeight="1">
      <c r="A1510" s="88">
        <v>1501</v>
      </c>
      <c r="B1510" s="151" t="s">
        <v>1062</v>
      </c>
      <c r="C1510" s="142" t="s">
        <v>388</v>
      </c>
      <c r="D1510" s="142" t="s">
        <v>390</v>
      </c>
      <c r="E1510" s="142" t="s">
        <v>236</v>
      </c>
      <c r="F1510" s="142" t="s">
        <v>266</v>
      </c>
      <c r="G1510" s="152">
        <v>108060</v>
      </c>
      <c r="H1510" s="153">
        <v>108060</v>
      </c>
      <c r="I1510" s="154">
        <f t="shared" si="23"/>
        <v>100</v>
      </c>
    </row>
    <row r="1511" spans="1:9" ht="25.5">
      <c r="A1511" s="88">
        <v>1502</v>
      </c>
      <c r="B1511" s="151" t="s">
        <v>1063</v>
      </c>
      <c r="C1511" s="142" t="s">
        <v>388</v>
      </c>
      <c r="D1511" s="142" t="s">
        <v>390</v>
      </c>
      <c r="E1511" s="142" t="s">
        <v>236</v>
      </c>
      <c r="F1511" s="142" t="s">
        <v>267</v>
      </c>
      <c r="G1511" s="152">
        <v>1111088</v>
      </c>
      <c r="H1511" s="153">
        <v>1111088</v>
      </c>
      <c r="I1511" s="154">
        <f t="shared" si="23"/>
        <v>100</v>
      </c>
    </row>
    <row r="1512" spans="1:9" ht="12.75">
      <c r="A1512" s="88">
        <v>1503</v>
      </c>
      <c r="B1512" s="151" t="s">
        <v>671</v>
      </c>
      <c r="C1512" s="142" t="s">
        <v>388</v>
      </c>
      <c r="D1512" s="142" t="s">
        <v>390</v>
      </c>
      <c r="E1512" s="142" t="s">
        <v>236</v>
      </c>
      <c r="F1512" s="142" t="s">
        <v>423</v>
      </c>
      <c r="G1512" s="152">
        <v>193852</v>
      </c>
      <c r="H1512" s="153">
        <v>193852</v>
      </c>
      <c r="I1512" s="154">
        <f t="shared" si="23"/>
        <v>100</v>
      </c>
    </row>
    <row r="1513" spans="1:9" ht="26.25" customHeight="1">
      <c r="A1513" s="88">
        <v>1504</v>
      </c>
      <c r="B1513" s="151" t="s">
        <v>91</v>
      </c>
      <c r="C1513" s="142" t="s">
        <v>388</v>
      </c>
      <c r="D1513" s="142" t="s">
        <v>390</v>
      </c>
      <c r="E1513" s="142" t="s">
        <v>733</v>
      </c>
      <c r="F1513" s="142" t="s">
        <v>345</v>
      </c>
      <c r="G1513" s="152">
        <v>2633000</v>
      </c>
      <c r="H1513" s="153">
        <v>1223822.11</v>
      </c>
      <c r="I1513" s="154">
        <f t="shared" si="23"/>
        <v>46.480140903911895</v>
      </c>
    </row>
    <row r="1514" spans="1:9" ht="17.25" customHeight="1">
      <c r="A1514" s="88">
        <v>1505</v>
      </c>
      <c r="B1514" s="151" t="s">
        <v>1063</v>
      </c>
      <c r="C1514" s="142" t="s">
        <v>388</v>
      </c>
      <c r="D1514" s="142" t="s">
        <v>390</v>
      </c>
      <c r="E1514" s="142" t="s">
        <v>733</v>
      </c>
      <c r="F1514" s="142" t="s">
        <v>267</v>
      </c>
      <c r="G1514" s="152">
        <v>1409177.89</v>
      </c>
      <c r="H1514" s="153">
        <v>0</v>
      </c>
      <c r="I1514" s="154">
        <f t="shared" si="23"/>
        <v>0</v>
      </c>
    </row>
    <row r="1515" spans="1:9" ht="12.75">
      <c r="A1515" s="88">
        <v>1506</v>
      </c>
      <c r="B1515" s="151" t="s">
        <v>671</v>
      </c>
      <c r="C1515" s="142" t="s">
        <v>388</v>
      </c>
      <c r="D1515" s="142" t="s">
        <v>390</v>
      </c>
      <c r="E1515" s="142" t="s">
        <v>733</v>
      </c>
      <c r="F1515" s="142" t="s">
        <v>423</v>
      </c>
      <c r="G1515" s="152">
        <v>1223822.11</v>
      </c>
      <c r="H1515" s="153">
        <v>1223822.11</v>
      </c>
      <c r="I1515" s="154">
        <f t="shared" si="23"/>
        <v>100</v>
      </c>
    </row>
    <row r="1516" spans="1:9" ht="12.75">
      <c r="A1516" s="88">
        <v>1507</v>
      </c>
      <c r="B1516" s="151" t="s">
        <v>1059</v>
      </c>
      <c r="C1516" s="142" t="s">
        <v>388</v>
      </c>
      <c r="D1516" s="142" t="s">
        <v>390</v>
      </c>
      <c r="E1516" s="142" t="s">
        <v>967</v>
      </c>
      <c r="F1516" s="142" t="s">
        <v>345</v>
      </c>
      <c r="G1516" s="152">
        <v>4618862.71</v>
      </c>
      <c r="H1516" s="153">
        <v>4618163.27</v>
      </c>
      <c r="I1516" s="154">
        <f t="shared" si="23"/>
        <v>99.98485687832881</v>
      </c>
    </row>
    <row r="1517" spans="1:9" ht="12.75">
      <c r="A1517" s="88">
        <v>1508</v>
      </c>
      <c r="B1517" s="151" t="s">
        <v>683</v>
      </c>
      <c r="C1517" s="142" t="s">
        <v>388</v>
      </c>
      <c r="D1517" s="142" t="s">
        <v>390</v>
      </c>
      <c r="E1517" s="142" t="s">
        <v>237</v>
      </c>
      <c r="F1517" s="142" t="s">
        <v>345</v>
      </c>
      <c r="G1517" s="152">
        <v>4558862.71</v>
      </c>
      <c r="H1517" s="153">
        <v>4558163.27</v>
      </c>
      <c r="I1517" s="154">
        <f t="shared" si="23"/>
        <v>99.984657577021</v>
      </c>
    </row>
    <row r="1518" spans="1:9" ht="26.25" customHeight="1">
      <c r="A1518" s="88">
        <v>1509</v>
      </c>
      <c r="B1518" s="151" t="s">
        <v>673</v>
      </c>
      <c r="C1518" s="142" t="s">
        <v>388</v>
      </c>
      <c r="D1518" s="142" t="s">
        <v>390</v>
      </c>
      <c r="E1518" s="142" t="s">
        <v>237</v>
      </c>
      <c r="F1518" s="142" t="s">
        <v>275</v>
      </c>
      <c r="G1518" s="152">
        <v>862488.69</v>
      </c>
      <c r="H1518" s="153">
        <v>862488.69</v>
      </c>
      <c r="I1518" s="154">
        <f t="shared" si="23"/>
        <v>100</v>
      </c>
    </row>
    <row r="1519" spans="1:9" ht="26.25" customHeight="1">
      <c r="A1519" s="88">
        <v>1510</v>
      </c>
      <c r="B1519" s="151" t="s">
        <v>1062</v>
      </c>
      <c r="C1519" s="142" t="s">
        <v>388</v>
      </c>
      <c r="D1519" s="142" t="s">
        <v>390</v>
      </c>
      <c r="E1519" s="142" t="s">
        <v>237</v>
      </c>
      <c r="F1519" s="142" t="s">
        <v>266</v>
      </c>
      <c r="G1519" s="152">
        <v>163814.45</v>
      </c>
      <c r="H1519" s="153">
        <v>163814.45</v>
      </c>
      <c r="I1519" s="154">
        <f t="shared" si="23"/>
        <v>100</v>
      </c>
    </row>
    <row r="1520" spans="1:9" ht="12.75" customHeight="1">
      <c r="A1520" s="88">
        <v>1511</v>
      </c>
      <c r="B1520" s="151" t="s">
        <v>1063</v>
      </c>
      <c r="C1520" s="142" t="s">
        <v>388</v>
      </c>
      <c r="D1520" s="142" t="s">
        <v>390</v>
      </c>
      <c r="E1520" s="142" t="s">
        <v>237</v>
      </c>
      <c r="F1520" s="142" t="s">
        <v>267</v>
      </c>
      <c r="G1520" s="152">
        <v>3528813.74</v>
      </c>
      <c r="H1520" s="153">
        <v>3528114.3</v>
      </c>
      <c r="I1520" s="154">
        <f t="shared" si="23"/>
        <v>99.9801791748861</v>
      </c>
    </row>
    <row r="1521" spans="1:9" ht="26.25" customHeight="1">
      <c r="A1521" s="88">
        <v>1512</v>
      </c>
      <c r="B1521" s="151" t="s">
        <v>674</v>
      </c>
      <c r="C1521" s="142" t="s">
        <v>388</v>
      </c>
      <c r="D1521" s="142" t="s">
        <v>390</v>
      </c>
      <c r="E1521" s="142" t="s">
        <v>237</v>
      </c>
      <c r="F1521" s="142" t="s">
        <v>424</v>
      </c>
      <c r="G1521" s="152">
        <v>285.83</v>
      </c>
      <c r="H1521" s="153">
        <v>285.83</v>
      </c>
      <c r="I1521" s="154">
        <f t="shared" si="23"/>
        <v>100</v>
      </c>
    </row>
    <row r="1522" spans="1:9" ht="12.75">
      <c r="A1522" s="88">
        <v>1513</v>
      </c>
      <c r="B1522" s="151" t="s">
        <v>1071</v>
      </c>
      <c r="C1522" s="142" t="s">
        <v>388</v>
      </c>
      <c r="D1522" s="142" t="s">
        <v>390</v>
      </c>
      <c r="E1522" s="142" t="s">
        <v>237</v>
      </c>
      <c r="F1522" s="142" t="s">
        <v>271</v>
      </c>
      <c r="G1522" s="152">
        <v>3460</v>
      </c>
      <c r="H1522" s="153">
        <v>3460</v>
      </c>
      <c r="I1522" s="154">
        <f t="shared" si="23"/>
        <v>100</v>
      </c>
    </row>
    <row r="1523" spans="1:9" ht="12.75">
      <c r="A1523" s="88">
        <v>1514</v>
      </c>
      <c r="B1523" s="151" t="s">
        <v>684</v>
      </c>
      <c r="C1523" s="142" t="s">
        <v>388</v>
      </c>
      <c r="D1523" s="142" t="s">
        <v>390</v>
      </c>
      <c r="E1523" s="142" t="s">
        <v>736</v>
      </c>
      <c r="F1523" s="142" t="s">
        <v>345</v>
      </c>
      <c r="G1523" s="152">
        <v>60000</v>
      </c>
      <c r="H1523" s="153">
        <v>60000</v>
      </c>
      <c r="I1523" s="154">
        <f t="shared" si="23"/>
        <v>100</v>
      </c>
    </row>
    <row r="1524" spans="1:9" ht="15.75" customHeight="1">
      <c r="A1524" s="88">
        <v>1515</v>
      </c>
      <c r="B1524" s="151" t="s">
        <v>1063</v>
      </c>
      <c r="C1524" s="142" t="s">
        <v>388</v>
      </c>
      <c r="D1524" s="142" t="s">
        <v>390</v>
      </c>
      <c r="E1524" s="142" t="s">
        <v>736</v>
      </c>
      <c r="F1524" s="142" t="s">
        <v>267</v>
      </c>
      <c r="G1524" s="152">
        <v>60000</v>
      </c>
      <c r="H1524" s="153">
        <v>60000</v>
      </c>
      <c r="I1524" s="154">
        <f t="shared" si="23"/>
        <v>100</v>
      </c>
    </row>
    <row r="1525" spans="1:9" ht="12.75">
      <c r="A1525" s="88">
        <v>1516</v>
      </c>
      <c r="B1525" s="186" t="s">
        <v>685</v>
      </c>
      <c r="C1525" s="187" t="s">
        <v>388</v>
      </c>
      <c r="D1525" s="187" t="s">
        <v>348</v>
      </c>
      <c r="E1525" s="187" t="s">
        <v>344</v>
      </c>
      <c r="F1525" s="187" t="s">
        <v>345</v>
      </c>
      <c r="G1525" s="152">
        <v>393729123.09</v>
      </c>
      <c r="H1525" s="153">
        <v>382569422.3</v>
      </c>
      <c r="I1525" s="154">
        <f t="shared" si="23"/>
        <v>97.1656399957366</v>
      </c>
    </row>
    <row r="1526" spans="1:9" ht="26.25" customHeight="1">
      <c r="A1526" s="88">
        <v>1517</v>
      </c>
      <c r="B1526" s="151" t="s">
        <v>972</v>
      </c>
      <c r="C1526" s="142" t="s">
        <v>388</v>
      </c>
      <c r="D1526" s="142" t="s">
        <v>348</v>
      </c>
      <c r="E1526" s="142" t="s">
        <v>973</v>
      </c>
      <c r="F1526" s="142" t="s">
        <v>345</v>
      </c>
      <c r="G1526" s="152">
        <v>200000</v>
      </c>
      <c r="H1526" s="153">
        <v>200000</v>
      </c>
      <c r="I1526" s="154">
        <f t="shared" si="23"/>
        <v>100</v>
      </c>
    </row>
    <row r="1527" spans="1:9" ht="12.75">
      <c r="A1527" s="88">
        <v>1518</v>
      </c>
      <c r="B1527" s="151" t="s">
        <v>474</v>
      </c>
      <c r="C1527" s="142" t="s">
        <v>388</v>
      </c>
      <c r="D1527" s="142" t="s">
        <v>348</v>
      </c>
      <c r="E1527" s="142" t="s">
        <v>475</v>
      </c>
      <c r="F1527" s="142" t="s">
        <v>345</v>
      </c>
      <c r="G1527" s="152">
        <v>200000</v>
      </c>
      <c r="H1527" s="153">
        <v>200000</v>
      </c>
      <c r="I1527" s="154">
        <f t="shared" si="23"/>
        <v>100</v>
      </c>
    </row>
    <row r="1528" spans="1:9" ht="38.25">
      <c r="A1528" s="88">
        <v>1519</v>
      </c>
      <c r="B1528" s="151" t="s">
        <v>92</v>
      </c>
      <c r="C1528" s="142" t="s">
        <v>388</v>
      </c>
      <c r="D1528" s="142" t="s">
        <v>348</v>
      </c>
      <c r="E1528" s="142" t="s">
        <v>238</v>
      </c>
      <c r="F1528" s="142" t="s">
        <v>345</v>
      </c>
      <c r="G1528" s="152">
        <v>200000</v>
      </c>
      <c r="H1528" s="153">
        <v>200000</v>
      </c>
      <c r="I1528" s="154">
        <f t="shared" si="23"/>
        <v>100</v>
      </c>
    </row>
    <row r="1529" spans="1:9" ht="16.5" customHeight="1">
      <c r="A1529" s="88">
        <v>1520</v>
      </c>
      <c r="B1529" s="151" t="s">
        <v>1063</v>
      </c>
      <c r="C1529" s="142" t="s">
        <v>388</v>
      </c>
      <c r="D1529" s="142" t="s">
        <v>348</v>
      </c>
      <c r="E1529" s="142" t="s">
        <v>238</v>
      </c>
      <c r="F1529" s="142" t="s">
        <v>267</v>
      </c>
      <c r="G1529" s="152">
        <v>150000</v>
      </c>
      <c r="H1529" s="153">
        <v>150000</v>
      </c>
      <c r="I1529" s="154">
        <f t="shared" si="23"/>
        <v>100</v>
      </c>
    </row>
    <row r="1530" spans="1:9" ht="12.75">
      <c r="A1530" s="88">
        <v>1521</v>
      </c>
      <c r="B1530" s="151" t="s">
        <v>671</v>
      </c>
      <c r="C1530" s="142" t="s">
        <v>388</v>
      </c>
      <c r="D1530" s="142" t="s">
        <v>348</v>
      </c>
      <c r="E1530" s="142" t="s">
        <v>238</v>
      </c>
      <c r="F1530" s="142" t="s">
        <v>423</v>
      </c>
      <c r="G1530" s="152">
        <v>50000</v>
      </c>
      <c r="H1530" s="153">
        <v>50000</v>
      </c>
      <c r="I1530" s="154">
        <f t="shared" si="23"/>
        <v>100</v>
      </c>
    </row>
    <row r="1531" spans="1:9" ht="26.25" customHeight="1">
      <c r="A1531" s="88">
        <v>1522</v>
      </c>
      <c r="B1531" s="151" t="s">
        <v>983</v>
      </c>
      <c r="C1531" s="142" t="s">
        <v>388</v>
      </c>
      <c r="D1531" s="142" t="s">
        <v>348</v>
      </c>
      <c r="E1531" s="142" t="s">
        <v>984</v>
      </c>
      <c r="F1531" s="142" t="s">
        <v>345</v>
      </c>
      <c r="G1531" s="152">
        <v>248000</v>
      </c>
      <c r="H1531" s="153">
        <v>240000</v>
      </c>
      <c r="I1531" s="154">
        <f t="shared" si="23"/>
        <v>96.7741935483871</v>
      </c>
    </row>
    <row r="1532" spans="1:9" ht="26.25" customHeight="1">
      <c r="A1532" s="88">
        <v>1523</v>
      </c>
      <c r="B1532" s="151" t="s">
        <v>639</v>
      </c>
      <c r="C1532" s="142" t="s">
        <v>388</v>
      </c>
      <c r="D1532" s="142" t="s">
        <v>348</v>
      </c>
      <c r="E1532" s="142" t="s">
        <v>640</v>
      </c>
      <c r="F1532" s="142" t="s">
        <v>345</v>
      </c>
      <c r="G1532" s="152">
        <v>248000</v>
      </c>
      <c r="H1532" s="153">
        <v>240000</v>
      </c>
      <c r="I1532" s="154">
        <f t="shared" si="23"/>
        <v>96.7741935483871</v>
      </c>
    </row>
    <row r="1533" spans="1:9" ht="38.25">
      <c r="A1533" s="88">
        <v>1524</v>
      </c>
      <c r="B1533" s="151" t="s">
        <v>187</v>
      </c>
      <c r="C1533" s="142" t="s">
        <v>388</v>
      </c>
      <c r="D1533" s="142" t="s">
        <v>348</v>
      </c>
      <c r="E1533" s="142" t="s">
        <v>641</v>
      </c>
      <c r="F1533" s="142" t="s">
        <v>345</v>
      </c>
      <c r="G1533" s="152">
        <v>248000</v>
      </c>
      <c r="H1533" s="153">
        <v>240000</v>
      </c>
      <c r="I1533" s="154">
        <f t="shared" si="23"/>
        <v>96.7741935483871</v>
      </c>
    </row>
    <row r="1534" spans="1:9" ht="15" customHeight="1">
      <c r="A1534" s="88">
        <v>1525</v>
      </c>
      <c r="B1534" s="151" t="s">
        <v>1074</v>
      </c>
      <c r="C1534" s="142" t="s">
        <v>388</v>
      </c>
      <c r="D1534" s="142" t="s">
        <v>348</v>
      </c>
      <c r="E1534" s="142" t="s">
        <v>641</v>
      </c>
      <c r="F1534" s="142" t="s">
        <v>267</v>
      </c>
      <c r="G1534" s="152">
        <v>203000</v>
      </c>
      <c r="H1534" s="153">
        <v>195000</v>
      </c>
      <c r="I1534" s="154">
        <f t="shared" si="23"/>
        <v>96.05911330049261</v>
      </c>
    </row>
    <row r="1535" spans="1:9" ht="12.75">
      <c r="A1535" s="88">
        <v>1526</v>
      </c>
      <c r="B1535" s="151" t="s">
        <v>671</v>
      </c>
      <c r="C1535" s="142" t="s">
        <v>388</v>
      </c>
      <c r="D1535" s="142" t="s">
        <v>348</v>
      </c>
      <c r="E1535" s="142" t="s">
        <v>641</v>
      </c>
      <c r="F1535" s="142" t="s">
        <v>423</v>
      </c>
      <c r="G1535" s="152">
        <v>45000</v>
      </c>
      <c r="H1535" s="153">
        <v>45000</v>
      </c>
      <c r="I1535" s="154">
        <f t="shared" si="23"/>
        <v>100</v>
      </c>
    </row>
    <row r="1536" spans="1:9" ht="26.25" customHeight="1">
      <c r="A1536" s="88">
        <v>1527</v>
      </c>
      <c r="B1536" s="151" t="s">
        <v>977</v>
      </c>
      <c r="C1536" s="142" t="s">
        <v>388</v>
      </c>
      <c r="D1536" s="142" t="s">
        <v>348</v>
      </c>
      <c r="E1536" s="142" t="s">
        <v>978</v>
      </c>
      <c r="F1536" s="142" t="s">
        <v>345</v>
      </c>
      <c r="G1536" s="152">
        <v>40000</v>
      </c>
      <c r="H1536" s="153">
        <v>40000</v>
      </c>
      <c r="I1536" s="154">
        <f t="shared" si="23"/>
        <v>100</v>
      </c>
    </row>
    <row r="1537" spans="1:9" ht="26.25" customHeight="1">
      <c r="A1537" s="88">
        <v>1528</v>
      </c>
      <c r="B1537" s="151" t="s">
        <v>979</v>
      </c>
      <c r="C1537" s="142" t="s">
        <v>388</v>
      </c>
      <c r="D1537" s="142" t="s">
        <v>348</v>
      </c>
      <c r="E1537" s="142" t="s">
        <v>980</v>
      </c>
      <c r="F1537" s="142" t="s">
        <v>345</v>
      </c>
      <c r="G1537" s="152">
        <v>40000</v>
      </c>
      <c r="H1537" s="153">
        <v>40000</v>
      </c>
      <c r="I1537" s="154">
        <f t="shared" si="23"/>
        <v>100</v>
      </c>
    </row>
    <row r="1538" spans="1:9" ht="12.75">
      <c r="A1538" s="88">
        <v>1529</v>
      </c>
      <c r="B1538" s="151" t="s">
        <v>93</v>
      </c>
      <c r="C1538" s="142" t="s">
        <v>388</v>
      </c>
      <c r="D1538" s="142" t="s">
        <v>348</v>
      </c>
      <c r="E1538" s="142" t="s">
        <v>239</v>
      </c>
      <c r="F1538" s="142" t="s">
        <v>345</v>
      </c>
      <c r="G1538" s="152">
        <v>40000</v>
      </c>
      <c r="H1538" s="153">
        <v>40000</v>
      </c>
      <c r="I1538" s="154">
        <f t="shared" si="23"/>
        <v>100</v>
      </c>
    </row>
    <row r="1539" spans="1:9" ht="15.75" customHeight="1">
      <c r="A1539" s="88">
        <v>1530</v>
      </c>
      <c r="B1539" s="151" t="s">
        <v>1063</v>
      </c>
      <c r="C1539" s="142" t="s">
        <v>388</v>
      </c>
      <c r="D1539" s="142" t="s">
        <v>348</v>
      </c>
      <c r="E1539" s="142" t="s">
        <v>239</v>
      </c>
      <c r="F1539" s="142" t="s">
        <v>267</v>
      </c>
      <c r="G1539" s="152">
        <v>40000</v>
      </c>
      <c r="H1539" s="153">
        <v>40000</v>
      </c>
      <c r="I1539" s="154">
        <f t="shared" si="23"/>
        <v>100</v>
      </c>
    </row>
    <row r="1540" spans="1:9" ht="26.25" customHeight="1">
      <c r="A1540" s="88">
        <v>1531</v>
      </c>
      <c r="B1540" s="151" t="s">
        <v>651</v>
      </c>
      <c r="C1540" s="142" t="s">
        <v>388</v>
      </c>
      <c r="D1540" s="142" t="s">
        <v>348</v>
      </c>
      <c r="E1540" s="142" t="s">
        <v>652</v>
      </c>
      <c r="F1540" s="142" t="s">
        <v>345</v>
      </c>
      <c r="G1540" s="152">
        <v>387681239.78</v>
      </c>
      <c r="H1540" s="153">
        <v>376529538.99</v>
      </c>
      <c r="I1540" s="154">
        <f t="shared" si="23"/>
        <v>97.12348712144846</v>
      </c>
    </row>
    <row r="1541" spans="1:9" ht="26.25" customHeight="1">
      <c r="A1541" s="88">
        <v>1532</v>
      </c>
      <c r="B1541" s="151" t="s">
        <v>240</v>
      </c>
      <c r="C1541" s="142" t="s">
        <v>388</v>
      </c>
      <c r="D1541" s="142" t="s">
        <v>348</v>
      </c>
      <c r="E1541" s="142" t="s">
        <v>241</v>
      </c>
      <c r="F1541" s="142" t="s">
        <v>345</v>
      </c>
      <c r="G1541" s="152">
        <v>361583361.96</v>
      </c>
      <c r="H1541" s="153">
        <v>350433308.66</v>
      </c>
      <c r="I1541" s="154">
        <f t="shared" si="23"/>
        <v>96.91632567395803</v>
      </c>
    </row>
    <row r="1542" spans="1:9" ht="26.25" customHeight="1">
      <c r="A1542" s="88">
        <v>1533</v>
      </c>
      <c r="B1542" s="151" t="s">
        <v>688</v>
      </c>
      <c r="C1542" s="142" t="s">
        <v>388</v>
      </c>
      <c r="D1542" s="142" t="s">
        <v>348</v>
      </c>
      <c r="E1542" s="142" t="s">
        <v>242</v>
      </c>
      <c r="F1542" s="142" t="s">
        <v>345</v>
      </c>
      <c r="G1542" s="152">
        <v>143371291.87</v>
      </c>
      <c r="H1542" s="153">
        <v>143166532.37</v>
      </c>
      <c r="I1542" s="154">
        <f t="shared" si="23"/>
        <v>99.85718235685171</v>
      </c>
    </row>
    <row r="1543" spans="1:9" ht="26.25" customHeight="1">
      <c r="A1543" s="88">
        <v>1534</v>
      </c>
      <c r="B1543" s="151" t="s">
        <v>673</v>
      </c>
      <c r="C1543" s="142" t="s">
        <v>388</v>
      </c>
      <c r="D1543" s="142" t="s">
        <v>348</v>
      </c>
      <c r="E1543" s="142" t="s">
        <v>242</v>
      </c>
      <c r="F1543" s="142" t="s">
        <v>275</v>
      </c>
      <c r="G1543" s="152">
        <v>84790423.83</v>
      </c>
      <c r="H1543" s="153">
        <v>84743832.01</v>
      </c>
      <c r="I1543" s="154">
        <f t="shared" si="23"/>
        <v>99.94505061079373</v>
      </c>
    </row>
    <row r="1544" spans="1:9" ht="26.25" customHeight="1">
      <c r="A1544" s="88">
        <v>1535</v>
      </c>
      <c r="B1544" s="151" t="s">
        <v>689</v>
      </c>
      <c r="C1544" s="142" t="s">
        <v>388</v>
      </c>
      <c r="D1544" s="142" t="s">
        <v>348</v>
      </c>
      <c r="E1544" s="142" t="s">
        <v>242</v>
      </c>
      <c r="F1544" s="142" t="s">
        <v>276</v>
      </c>
      <c r="G1544" s="152">
        <v>10218</v>
      </c>
      <c r="H1544" s="153">
        <v>10218</v>
      </c>
      <c r="I1544" s="154">
        <f t="shared" si="23"/>
        <v>100</v>
      </c>
    </row>
    <row r="1545" spans="1:9" ht="26.25" customHeight="1">
      <c r="A1545" s="88">
        <v>1536</v>
      </c>
      <c r="B1545" s="151" t="s">
        <v>1073</v>
      </c>
      <c r="C1545" s="142" t="s">
        <v>388</v>
      </c>
      <c r="D1545" s="142" t="s">
        <v>348</v>
      </c>
      <c r="E1545" s="142" t="s">
        <v>242</v>
      </c>
      <c r="F1545" s="142" t="s">
        <v>269</v>
      </c>
      <c r="G1545" s="152">
        <v>3326952.63</v>
      </c>
      <c r="H1545" s="153">
        <v>3302432.56</v>
      </c>
      <c r="I1545" s="154">
        <f t="shared" si="23"/>
        <v>99.26298710180313</v>
      </c>
    </row>
    <row r="1546" spans="1:9" ht="26.25" customHeight="1">
      <c r="A1546" s="88">
        <v>1537</v>
      </c>
      <c r="B1546" s="151" t="s">
        <v>1062</v>
      </c>
      <c r="C1546" s="142" t="s">
        <v>388</v>
      </c>
      <c r="D1546" s="142" t="s">
        <v>348</v>
      </c>
      <c r="E1546" s="142" t="s">
        <v>242</v>
      </c>
      <c r="F1546" s="142" t="s">
        <v>266</v>
      </c>
      <c r="G1546" s="152">
        <v>743193.33</v>
      </c>
      <c r="H1546" s="153">
        <v>741570.46</v>
      </c>
      <c r="I1546" s="154">
        <f t="shared" si="23"/>
        <v>99.78163555369906</v>
      </c>
    </row>
    <row r="1547" spans="1:9" ht="15.75" customHeight="1">
      <c r="A1547" s="88">
        <v>1538</v>
      </c>
      <c r="B1547" s="151" t="s">
        <v>1063</v>
      </c>
      <c r="C1547" s="142" t="s">
        <v>388</v>
      </c>
      <c r="D1547" s="142" t="s">
        <v>348</v>
      </c>
      <c r="E1547" s="142" t="s">
        <v>242</v>
      </c>
      <c r="F1547" s="142" t="s">
        <v>267</v>
      </c>
      <c r="G1547" s="152">
        <v>36547144.8</v>
      </c>
      <c r="H1547" s="153">
        <v>36415120.06</v>
      </c>
      <c r="I1547" s="154">
        <f aca="true" t="shared" si="24" ref="I1547:I1610">H1547/G1547*100</f>
        <v>99.63875498148354</v>
      </c>
    </row>
    <row r="1548" spans="1:9" ht="26.25" customHeight="1">
      <c r="A1548" s="88">
        <v>1539</v>
      </c>
      <c r="B1548" s="151" t="s">
        <v>674</v>
      </c>
      <c r="C1548" s="142" t="s">
        <v>388</v>
      </c>
      <c r="D1548" s="142" t="s">
        <v>348</v>
      </c>
      <c r="E1548" s="142" t="s">
        <v>242</v>
      </c>
      <c r="F1548" s="142" t="s">
        <v>424</v>
      </c>
      <c r="G1548" s="152">
        <v>17779154.17</v>
      </c>
      <c r="H1548" s="153">
        <v>17779154.17</v>
      </c>
      <c r="I1548" s="154">
        <f t="shared" si="24"/>
        <v>100</v>
      </c>
    </row>
    <row r="1549" spans="1:9" ht="51">
      <c r="A1549" s="88">
        <v>1540</v>
      </c>
      <c r="B1549" s="151" t="s">
        <v>94</v>
      </c>
      <c r="C1549" s="142" t="s">
        <v>388</v>
      </c>
      <c r="D1549" s="142" t="s">
        <v>348</v>
      </c>
      <c r="E1549" s="142" t="s">
        <v>242</v>
      </c>
      <c r="F1549" s="142" t="s">
        <v>591</v>
      </c>
      <c r="G1549" s="152">
        <v>72496.9</v>
      </c>
      <c r="H1549" s="153">
        <v>72496.9</v>
      </c>
      <c r="I1549" s="154">
        <f t="shared" si="24"/>
        <v>100</v>
      </c>
    </row>
    <row r="1550" spans="1:9" ht="12.75">
      <c r="A1550" s="88">
        <v>1541</v>
      </c>
      <c r="B1550" s="151" t="s">
        <v>1071</v>
      </c>
      <c r="C1550" s="142" t="s">
        <v>388</v>
      </c>
      <c r="D1550" s="142" t="s">
        <v>348</v>
      </c>
      <c r="E1550" s="142" t="s">
        <v>242</v>
      </c>
      <c r="F1550" s="142" t="s">
        <v>271</v>
      </c>
      <c r="G1550" s="152">
        <v>101708.21</v>
      </c>
      <c r="H1550" s="153">
        <v>101708.21</v>
      </c>
      <c r="I1550" s="154">
        <f t="shared" si="24"/>
        <v>100</v>
      </c>
    </row>
    <row r="1551" spans="1:9" ht="26.25" customHeight="1">
      <c r="A1551" s="88">
        <v>1542</v>
      </c>
      <c r="B1551" s="151" t="s">
        <v>691</v>
      </c>
      <c r="C1551" s="142" t="s">
        <v>388</v>
      </c>
      <c r="D1551" s="142" t="s">
        <v>348</v>
      </c>
      <c r="E1551" s="142" t="s">
        <v>243</v>
      </c>
      <c r="F1551" s="142" t="s">
        <v>345</v>
      </c>
      <c r="G1551" s="152">
        <v>1107610.09</v>
      </c>
      <c r="H1551" s="153">
        <v>1107610.09</v>
      </c>
      <c r="I1551" s="154">
        <f t="shared" si="24"/>
        <v>100</v>
      </c>
    </row>
    <row r="1552" spans="1:9" ht="26.25" customHeight="1">
      <c r="A1552" s="88">
        <v>1543</v>
      </c>
      <c r="B1552" s="151" t="s">
        <v>1062</v>
      </c>
      <c r="C1552" s="142" t="s">
        <v>388</v>
      </c>
      <c r="D1552" s="142" t="s">
        <v>348</v>
      </c>
      <c r="E1552" s="142" t="s">
        <v>243</v>
      </c>
      <c r="F1552" s="142" t="s">
        <v>266</v>
      </c>
      <c r="G1552" s="152">
        <v>54000</v>
      </c>
      <c r="H1552" s="153">
        <v>54000</v>
      </c>
      <c r="I1552" s="154">
        <f t="shared" si="24"/>
        <v>100</v>
      </c>
    </row>
    <row r="1553" spans="1:9" ht="15.75" customHeight="1">
      <c r="A1553" s="88">
        <v>1544</v>
      </c>
      <c r="B1553" s="151" t="s">
        <v>1063</v>
      </c>
      <c r="C1553" s="142" t="s">
        <v>388</v>
      </c>
      <c r="D1553" s="142" t="s">
        <v>348</v>
      </c>
      <c r="E1553" s="142" t="s">
        <v>243</v>
      </c>
      <c r="F1553" s="142" t="s">
        <v>267</v>
      </c>
      <c r="G1553" s="152">
        <v>908570.09</v>
      </c>
      <c r="H1553" s="153">
        <v>908570.09</v>
      </c>
      <c r="I1553" s="154">
        <f t="shared" si="24"/>
        <v>100</v>
      </c>
    </row>
    <row r="1554" spans="1:9" ht="26.25" customHeight="1">
      <c r="A1554" s="88">
        <v>1545</v>
      </c>
      <c r="B1554" s="151" t="s">
        <v>674</v>
      </c>
      <c r="C1554" s="142" t="s">
        <v>388</v>
      </c>
      <c r="D1554" s="142" t="s">
        <v>348</v>
      </c>
      <c r="E1554" s="142" t="s">
        <v>243</v>
      </c>
      <c r="F1554" s="142" t="s">
        <v>424</v>
      </c>
      <c r="G1554" s="152">
        <v>145040</v>
      </c>
      <c r="H1554" s="153">
        <v>145040</v>
      </c>
      <c r="I1554" s="154">
        <f t="shared" si="24"/>
        <v>100</v>
      </c>
    </row>
    <row r="1555" spans="1:9" ht="51">
      <c r="A1555" s="88">
        <v>1546</v>
      </c>
      <c r="B1555" s="151" t="s">
        <v>692</v>
      </c>
      <c r="C1555" s="142" t="s">
        <v>388</v>
      </c>
      <c r="D1555" s="142" t="s">
        <v>348</v>
      </c>
      <c r="E1555" s="142" t="s">
        <v>244</v>
      </c>
      <c r="F1555" s="142" t="s">
        <v>345</v>
      </c>
      <c r="G1555" s="152">
        <v>527022.28</v>
      </c>
      <c r="H1555" s="153">
        <v>527022.28</v>
      </c>
      <c r="I1555" s="154">
        <f t="shared" si="24"/>
        <v>100</v>
      </c>
    </row>
    <row r="1556" spans="1:9" ht="26.25" customHeight="1">
      <c r="A1556" s="88">
        <v>1547</v>
      </c>
      <c r="B1556" s="151" t="s">
        <v>119</v>
      </c>
      <c r="C1556" s="142" t="s">
        <v>388</v>
      </c>
      <c r="D1556" s="142" t="s">
        <v>348</v>
      </c>
      <c r="E1556" s="142" t="s">
        <v>244</v>
      </c>
      <c r="F1556" s="142" t="s">
        <v>273</v>
      </c>
      <c r="G1556" s="152">
        <v>143229</v>
      </c>
      <c r="H1556" s="153">
        <v>143229</v>
      </c>
      <c r="I1556" s="154">
        <f t="shared" si="24"/>
        <v>100</v>
      </c>
    </row>
    <row r="1557" spans="1:9" ht="12.75">
      <c r="A1557" s="88">
        <v>1548</v>
      </c>
      <c r="B1557" s="151" t="s">
        <v>671</v>
      </c>
      <c r="C1557" s="142" t="s">
        <v>388</v>
      </c>
      <c r="D1557" s="142" t="s">
        <v>348</v>
      </c>
      <c r="E1557" s="142" t="s">
        <v>244</v>
      </c>
      <c r="F1557" s="142" t="s">
        <v>423</v>
      </c>
      <c r="G1557" s="152">
        <v>383793.28</v>
      </c>
      <c r="H1557" s="153">
        <v>383793.28</v>
      </c>
      <c r="I1557" s="154">
        <f t="shared" si="24"/>
        <v>100</v>
      </c>
    </row>
    <row r="1558" spans="1:9" ht="51">
      <c r="A1558" s="88">
        <v>1549</v>
      </c>
      <c r="B1558" s="151" t="s">
        <v>693</v>
      </c>
      <c r="C1558" s="142" t="s">
        <v>388</v>
      </c>
      <c r="D1558" s="142" t="s">
        <v>348</v>
      </c>
      <c r="E1558" s="142" t="s">
        <v>737</v>
      </c>
      <c r="F1558" s="142" t="s">
        <v>345</v>
      </c>
      <c r="G1558" s="152">
        <v>2921000</v>
      </c>
      <c r="H1558" s="153">
        <v>2921000</v>
      </c>
      <c r="I1558" s="154">
        <f t="shared" si="24"/>
        <v>100</v>
      </c>
    </row>
    <row r="1559" spans="1:9" ht="26.25" customHeight="1">
      <c r="A1559" s="88">
        <v>1550</v>
      </c>
      <c r="B1559" s="151" t="s">
        <v>119</v>
      </c>
      <c r="C1559" s="142" t="s">
        <v>388</v>
      </c>
      <c r="D1559" s="142" t="s">
        <v>348</v>
      </c>
      <c r="E1559" s="142" t="s">
        <v>737</v>
      </c>
      <c r="F1559" s="142" t="s">
        <v>273</v>
      </c>
      <c r="G1559" s="152">
        <v>473830</v>
      </c>
      <c r="H1559" s="153">
        <v>473830</v>
      </c>
      <c r="I1559" s="154">
        <f t="shared" si="24"/>
        <v>100</v>
      </c>
    </row>
    <row r="1560" spans="1:9" ht="12.75">
      <c r="A1560" s="88">
        <v>1551</v>
      </c>
      <c r="B1560" s="151" t="s">
        <v>671</v>
      </c>
      <c r="C1560" s="142" t="s">
        <v>388</v>
      </c>
      <c r="D1560" s="142" t="s">
        <v>348</v>
      </c>
      <c r="E1560" s="142" t="s">
        <v>737</v>
      </c>
      <c r="F1560" s="142" t="s">
        <v>423</v>
      </c>
      <c r="G1560" s="152">
        <v>2447170</v>
      </c>
      <c r="H1560" s="153">
        <v>2447170</v>
      </c>
      <c r="I1560" s="154">
        <f t="shared" si="24"/>
        <v>100</v>
      </c>
    </row>
    <row r="1561" spans="1:9" ht="51">
      <c r="A1561" s="88">
        <v>1552</v>
      </c>
      <c r="B1561" s="151" t="s">
        <v>95</v>
      </c>
      <c r="C1561" s="142" t="s">
        <v>388</v>
      </c>
      <c r="D1561" s="142" t="s">
        <v>348</v>
      </c>
      <c r="E1561" s="142" t="s">
        <v>738</v>
      </c>
      <c r="F1561" s="142" t="s">
        <v>345</v>
      </c>
      <c r="G1561" s="152">
        <v>750000</v>
      </c>
      <c r="H1561" s="153">
        <v>746250</v>
      </c>
      <c r="I1561" s="154">
        <f t="shared" si="24"/>
        <v>99.5</v>
      </c>
    </row>
    <row r="1562" spans="1:9" ht="16.5" customHeight="1">
      <c r="A1562" s="88">
        <v>1553</v>
      </c>
      <c r="B1562" s="151" t="s">
        <v>1063</v>
      </c>
      <c r="C1562" s="142" t="s">
        <v>388</v>
      </c>
      <c r="D1562" s="142" t="s">
        <v>348</v>
      </c>
      <c r="E1562" s="142" t="s">
        <v>738</v>
      </c>
      <c r="F1562" s="142" t="s">
        <v>267</v>
      </c>
      <c r="G1562" s="152">
        <v>750000</v>
      </c>
      <c r="H1562" s="153">
        <v>746250</v>
      </c>
      <c r="I1562" s="154">
        <f t="shared" si="24"/>
        <v>99.5</v>
      </c>
    </row>
    <row r="1563" spans="1:9" ht="38.25">
      <c r="A1563" s="88">
        <v>1554</v>
      </c>
      <c r="B1563" s="151" t="s">
        <v>694</v>
      </c>
      <c r="C1563" s="142" t="s">
        <v>388</v>
      </c>
      <c r="D1563" s="142" t="s">
        <v>348</v>
      </c>
      <c r="E1563" s="142" t="s">
        <v>739</v>
      </c>
      <c r="F1563" s="142" t="s">
        <v>345</v>
      </c>
      <c r="G1563" s="152">
        <v>10000</v>
      </c>
      <c r="H1563" s="153">
        <v>10000</v>
      </c>
      <c r="I1563" s="154">
        <f t="shared" si="24"/>
        <v>100</v>
      </c>
    </row>
    <row r="1564" spans="1:9" ht="26.25" customHeight="1">
      <c r="A1564" s="88">
        <v>1555</v>
      </c>
      <c r="B1564" s="151" t="s">
        <v>119</v>
      </c>
      <c r="C1564" s="142" t="s">
        <v>388</v>
      </c>
      <c r="D1564" s="142" t="s">
        <v>348</v>
      </c>
      <c r="E1564" s="142" t="s">
        <v>739</v>
      </c>
      <c r="F1564" s="142" t="s">
        <v>273</v>
      </c>
      <c r="G1564" s="152">
        <v>10000</v>
      </c>
      <c r="H1564" s="153">
        <v>10000</v>
      </c>
      <c r="I1564" s="154">
        <f t="shared" si="24"/>
        <v>100</v>
      </c>
    </row>
    <row r="1565" spans="1:9" ht="51">
      <c r="A1565" s="88">
        <v>1556</v>
      </c>
      <c r="B1565" s="151" t="s">
        <v>96</v>
      </c>
      <c r="C1565" s="142" t="s">
        <v>388</v>
      </c>
      <c r="D1565" s="142" t="s">
        <v>348</v>
      </c>
      <c r="E1565" s="142" t="s">
        <v>740</v>
      </c>
      <c r="F1565" s="142" t="s">
        <v>345</v>
      </c>
      <c r="G1565" s="152">
        <v>1488361.72</v>
      </c>
      <c r="H1565" s="153">
        <v>1488361.72</v>
      </c>
      <c r="I1565" s="154">
        <f t="shared" si="24"/>
        <v>100</v>
      </c>
    </row>
    <row r="1566" spans="1:9" ht="12.75">
      <c r="A1566" s="88">
        <v>1557</v>
      </c>
      <c r="B1566" s="151" t="s">
        <v>671</v>
      </c>
      <c r="C1566" s="142" t="s">
        <v>388</v>
      </c>
      <c r="D1566" s="142" t="s">
        <v>348</v>
      </c>
      <c r="E1566" s="142" t="s">
        <v>740</v>
      </c>
      <c r="F1566" s="142" t="s">
        <v>423</v>
      </c>
      <c r="G1566" s="152">
        <v>1488361.72</v>
      </c>
      <c r="H1566" s="153">
        <v>1488361.72</v>
      </c>
      <c r="I1566" s="154">
        <f t="shared" si="24"/>
        <v>100</v>
      </c>
    </row>
    <row r="1567" spans="1:9" ht="51">
      <c r="A1567" s="88">
        <v>1558</v>
      </c>
      <c r="B1567" s="151" t="s">
        <v>97</v>
      </c>
      <c r="C1567" s="142" t="s">
        <v>388</v>
      </c>
      <c r="D1567" s="142" t="s">
        <v>348</v>
      </c>
      <c r="E1567" s="142" t="s">
        <v>245</v>
      </c>
      <c r="F1567" s="142" t="s">
        <v>345</v>
      </c>
      <c r="G1567" s="152">
        <v>180057000</v>
      </c>
      <c r="H1567" s="153">
        <v>171021469.92</v>
      </c>
      <c r="I1567" s="154">
        <f t="shared" si="24"/>
        <v>94.9818501474533</v>
      </c>
    </row>
    <row r="1568" spans="1:9" ht="26.25" customHeight="1">
      <c r="A1568" s="88">
        <v>1559</v>
      </c>
      <c r="B1568" s="151" t="s">
        <v>673</v>
      </c>
      <c r="C1568" s="142" t="s">
        <v>388</v>
      </c>
      <c r="D1568" s="142" t="s">
        <v>348</v>
      </c>
      <c r="E1568" s="142" t="s">
        <v>245</v>
      </c>
      <c r="F1568" s="142" t="s">
        <v>275</v>
      </c>
      <c r="G1568" s="152">
        <v>157730081.36</v>
      </c>
      <c r="H1568" s="153">
        <v>148694551.28</v>
      </c>
      <c r="I1568" s="154">
        <f t="shared" si="24"/>
        <v>94.27152385766067</v>
      </c>
    </row>
    <row r="1569" spans="1:9" ht="26.25" customHeight="1">
      <c r="A1569" s="88">
        <v>1560</v>
      </c>
      <c r="B1569" s="151" t="s">
        <v>674</v>
      </c>
      <c r="C1569" s="142" t="s">
        <v>388</v>
      </c>
      <c r="D1569" s="142" t="s">
        <v>348</v>
      </c>
      <c r="E1569" s="142" t="s">
        <v>245</v>
      </c>
      <c r="F1569" s="142" t="s">
        <v>424</v>
      </c>
      <c r="G1569" s="152">
        <v>22326918.64</v>
      </c>
      <c r="H1569" s="153">
        <v>22326918.64</v>
      </c>
      <c r="I1569" s="154">
        <f t="shared" si="24"/>
        <v>100</v>
      </c>
    </row>
    <row r="1570" spans="1:9" ht="89.25">
      <c r="A1570" s="88">
        <v>1561</v>
      </c>
      <c r="B1570" s="151" t="s">
        <v>697</v>
      </c>
      <c r="C1570" s="142" t="s">
        <v>388</v>
      </c>
      <c r="D1570" s="142" t="s">
        <v>348</v>
      </c>
      <c r="E1570" s="142" t="s">
        <v>246</v>
      </c>
      <c r="F1570" s="142" t="s">
        <v>345</v>
      </c>
      <c r="G1570" s="152">
        <v>6319000</v>
      </c>
      <c r="H1570" s="153">
        <v>6316041.48</v>
      </c>
      <c r="I1570" s="154">
        <f t="shared" si="24"/>
        <v>99.95318056654534</v>
      </c>
    </row>
    <row r="1571" spans="1:9" ht="26.25" customHeight="1">
      <c r="A1571" s="88">
        <v>1562</v>
      </c>
      <c r="B1571" s="151" t="s">
        <v>1062</v>
      </c>
      <c r="C1571" s="142" t="s">
        <v>388</v>
      </c>
      <c r="D1571" s="142" t="s">
        <v>348</v>
      </c>
      <c r="E1571" s="142" t="s">
        <v>246</v>
      </c>
      <c r="F1571" s="142" t="s">
        <v>266</v>
      </c>
      <c r="G1571" s="152">
        <v>2302699.11</v>
      </c>
      <c r="H1571" s="153">
        <v>2302209.41</v>
      </c>
      <c r="I1571" s="154">
        <f t="shared" si="24"/>
        <v>99.97873365226603</v>
      </c>
    </row>
    <row r="1572" spans="1:9" ht="15" customHeight="1">
      <c r="A1572" s="88">
        <v>1563</v>
      </c>
      <c r="B1572" s="151" t="s">
        <v>1063</v>
      </c>
      <c r="C1572" s="142" t="s">
        <v>388</v>
      </c>
      <c r="D1572" s="142" t="s">
        <v>348</v>
      </c>
      <c r="E1572" s="142" t="s">
        <v>246</v>
      </c>
      <c r="F1572" s="142" t="s">
        <v>267</v>
      </c>
      <c r="G1572" s="152">
        <v>3146042.89</v>
      </c>
      <c r="H1572" s="153">
        <v>3143574.07</v>
      </c>
      <c r="I1572" s="154">
        <f t="shared" si="24"/>
        <v>99.92152618110046</v>
      </c>
    </row>
    <row r="1573" spans="1:9" ht="26.25" customHeight="1">
      <c r="A1573" s="88">
        <v>1564</v>
      </c>
      <c r="B1573" s="151" t="s">
        <v>674</v>
      </c>
      <c r="C1573" s="142" t="s">
        <v>388</v>
      </c>
      <c r="D1573" s="142" t="s">
        <v>348</v>
      </c>
      <c r="E1573" s="142" t="s">
        <v>246</v>
      </c>
      <c r="F1573" s="142" t="s">
        <v>424</v>
      </c>
      <c r="G1573" s="152">
        <v>870258</v>
      </c>
      <c r="H1573" s="153">
        <v>870258</v>
      </c>
      <c r="I1573" s="154">
        <f t="shared" si="24"/>
        <v>100</v>
      </c>
    </row>
    <row r="1574" spans="1:9" ht="26.25" customHeight="1">
      <c r="A1574" s="88">
        <v>1565</v>
      </c>
      <c r="B1574" s="151" t="s">
        <v>698</v>
      </c>
      <c r="C1574" s="142" t="s">
        <v>388</v>
      </c>
      <c r="D1574" s="142" t="s">
        <v>348</v>
      </c>
      <c r="E1574" s="142" t="s">
        <v>247</v>
      </c>
      <c r="F1574" s="142" t="s">
        <v>345</v>
      </c>
      <c r="G1574" s="152">
        <v>19203000</v>
      </c>
      <c r="H1574" s="153">
        <v>17375050.8</v>
      </c>
      <c r="I1574" s="154">
        <f t="shared" si="24"/>
        <v>90.48091860646774</v>
      </c>
    </row>
    <row r="1575" spans="1:9" ht="15.75" customHeight="1">
      <c r="A1575" s="88">
        <v>1566</v>
      </c>
      <c r="B1575" s="151" t="s">
        <v>1063</v>
      </c>
      <c r="C1575" s="142" t="s">
        <v>388</v>
      </c>
      <c r="D1575" s="142" t="s">
        <v>348</v>
      </c>
      <c r="E1575" s="142" t="s">
        <v>247</v>
      </c>
      <c r="F1575" s="142" t="s">
        <v>267</v>
      </c>
      <c r="G1575" s="152">
        <v>16987917.66</v>
      </c>
      <c r="H1575" s="153">
        <v>15159968.46</v>
      </c>
      <c r="I1575" s="154">
        <f t="shared" si="24"/>
        <v>89.23971003047586</v>
      </c>
    </row>
    <row r="1576" spans="1:9" ht="26.25" customHeight="1">
      <c r="A1576" s="88">
        <v>1567</v>
      </c>
      <c r="B1576" s="151" t="s">
        <v>674</v>
      </c>
      <c r="C1576" s="142" t="s">
        <v>388</v>
      </c>
      <c r="D1576" s="142" t="s">
        <v>348</v>
      </c>
      <c r="E1576" s="142" t="s">
        <v>247</v>
      </c>
      <c r="F1576" s="142" t="s">
        <v>424</v>
      </c>
      <c r="G1576" s="152">
        <v>2215082.34</v>
      </c>
      <c r="H1576" s="153">
        <v>2215082.34</v>
      </c>
      <c r="I1576" s="154">
        <f t="shared" si="24"/>
        <v>100</v>
      </c>
    </row>
    <row r="1577" spans="1:9" ht="26.25" customHeight="1">
      <c r="A1577" s="88">
        <v>1568</v>
      </c>
      <c r="B1577" s="151" t="s">
        <v>699</v>
      </c>
      <c r="C1577" s="142" t="s">
        <v>388</v>
      </c>
      <c r="D1577" s="142" t="s">
        <v>348</v>
      </c>
      <c r="E1577" s="142" t="s">
        <v>741</v>
      </c>
      <c r="F1577" s="142" t="s">
        <v>345</v>
      </c>
      <c r="G1577" s="152">
        <v>41000</v>
      </c>
      <c r="H1577" s="153">
        <v>18960</v>
      </c>
      <c r="I1577" s="154">
        <f t="shared" si="24"/>
        <v>46.243902439024396</v>
      </c>
    </row>
    <row r="1578" spans="1:9" ht="15" customHeight="1">
      <c r="A1578" s="88">
        <v>1569</v>
      </c>
      <c r="B1578" s="151" t="s">
        <v>1063</v>
      </c>
      <c r="C1578" s="142" t="s">
        <v>388</v>
      </c>
      <c r="D1578" s="142" t="s">
        <v>348</v>
      </c>
      <c r="E1578" s="142" t="s">
        <v>741</v>
      </c>
      <c r="F1578" s="142" t="s">
        <v>267</v>
      </c>
      <c r="G1578" s="152">
        <v>41000</v>
      </c>
      <c r="H1578" s="153">
        <v>18960</v>
      </c>
      <c r="I1578" s="154">
        <f t="shared" si="24"/>
        <v>46.243902439024396</v>
      </c>
    </row>
    <row r="1579" spans="1:9" ht="51">
      <c r="A1579" s="88">
        <v>1570</v>
      </c>
      <c r="B1579" s="151" t="s">
        <v>692</v>
      </c>
      <c r="C1579" s="142" t="s">
        <v>388</v>
      </c>
      <c r="D1579" s="142" t="s">
        <v>348</v>
      </c>
      <c r="E1579" s="142" t="s">
        <v>742</v>
      </c>
      <c r="F1579" s="142" t="s">
        <v>345</v>
      </c>
      <c r="G1579" s="152">
        <v>2921000</v>
      </c>
      <c r="H1579" s="153">
        <v>2921000</v>
      </c>
      <c r="I1579" s="154">
        <f t="shared" si="24"/>
        <v>100</v>
      </c>
    </row>
    <row r="1580" spans="1:9" ht="26.25" customHeight="1">
      <c r="A1580" s="88">
        <v>1571</v>
      </c>
      <c r="B1580" s="151" t="s">
        <v>119</v>
      </c>
      <c r="C1580" s="142" t="s">
        <v>388</v>
      </c>
      <c r="D1580" s="142" t="s">
        <v>348</v>
      </c>
      <c r="E1580" s="142" t="s">
        <v>742</v>
      </c>
      <c r="F1580" s="142" t="s">
        <v>273</v>
      </c>
      <c r="G1580" s="152">
        <v>1371198</v>
      </c>
      <c r="H1580" s="153">
        <v>1371198</v>
      </c>
      <c r="I1580" s="154">
        <f t="shared" si="24"/>
        <v>100</v>
      </c>
    </row>
    <row r="1581" spans="1:9" ht="12.75">
      <c r="A1581" s="88">
        <v>1572</v>
      </c>
      <c r="B1581" s="151" t="s">
        <v>671</v>
      </c>
      <c r="C1581" s="142" t="s">
        <v>388</v>
      </c>
      <c r="D1581" s="142" t="s">
        <v>348</v>
      </c>
      <c r="E1581" s="142" t="s">
        <v>742</v>
      </c>
      <c r="F1581" s="142" t="s">
        <v>423</v>
      </c>
      <c r="G1581" s="152">
        <v>1549802</v>
      </c>
      <c r="H1581" s="153">
        <v>1549802</v>
      </c>
      <c r="I1581" s="154">
        <f t="shared" si="24"/>
        <v>100</v>
      </c>
    </row>
    <row r="1582" spans="1:9" ht="51">
      <c r="A1582" s="88">
        <v>1573</v>
      </c>
      <c r="B1582" s="151" t="s">
        <v>98</v>
      </c>
      <c r="C1582" s="142" t="s">
        <v>388</v>
      </c>
      <c r="D1582" s="142" t="s">
        <v>348</v>
      </c>
      <c r="E1582" s="142" t="s">
        <v>743</v>
      </c>
      <c r="F1582" s="142" t="s">
        <v>345</v>
      </c>
      <c r="G1582" s="152">
        <v>750000</v>
      </c>
      <c r="H1582" s="153">
        <v>746250</v>
      </c>
      <c r="I1582" s="154">
        <f t="shared" si="24"/>
        <v>99.5</v>
      </c>
    </row>
    <row r="1583" spans="1:9" ht="15.75" customHeight="1">
      <c r="A1583" s="88">
        <v>1574</v>
      </c>
      <c r="B1583" s="151" t="s">
        <v>1063</v>
      </c>
      <c r="C1583" s="142" t="s">
        <v>388</v>
      </c>
      <c r="D1583" s="142" t="s">
        <v>348</v>
      </c>
      <c r="E1583" s="142" t="s">
        <v>743</v>
      </c>
      <c r="F1583" s="142" t="s">
        <v>267</v>
      </c>
      <c r="G1583" s="152">
        <v>750000</v>
      </c>
      <c r="H1583" s="153">
        <v>746250</v>
      </c>
      <c r="I1583" s="154">
        <f t="shared" si="24"/>
        <v>99.5</v>
      </c>
    </row>
    <row r="1584" spans="1:9" ht="51">
      <c r="A1584" s="88">
        <v>1575</v>
      </c>
      <c r="B1584" s="151" t="s">
        <v>701</v>
      </c>
      <c r="C1584" s="142" t="s">
        <v>388</v>
      </c>
      <c r="D1584" s="142" t="s">
        <v>348</v>
      </c>
      <c r="E1584" s="142" t="s">
        <v>744</v>
      </c>
      <c r="F1584" s="142" t="s">
        <v>345</v>
      </c>
      <c r="G1584" s="152">
        <v>961400</v>
      </c>
      <c r="H1584" s="153">
        <v>961400</v>
      </c>
      <c r="I1584" s="154">
        <f t="shared" si="24"/>
        <v>100</v>
      </c>
    </row>
    <row r="1585" spans="1:9" ht="12.75">
      <c r="A1585" s="88">
        <v>1576</v>
      </c>
      <c r="B1585" s="151" t="s">
        <v>671</v>
      </c>
      <c r="C1585" s="142" t="s">
        <v>388</v>
      </c>
      <c r="D1585" s="142" t="s">
        <v>348</v>
      </c>
      <c r="E1585" s="142" t="s">
        <v>744</v>
      </c>
      <c r="F1585" s="142" t="s">
        <v>423</v>
      </c>
      <c r="G1585" s="152">
        <v>961400</v>
      </c>
      <c r="H1585" s="153">
        <v>961400</v>
      </c>
      <c r="I1585" s="154">
        <f t="shared" si="24"/>
        <v>100</v>
      </c>
    </row>
    <row r="1586" spans="1:9" ht="51">
      <c r="A1586" s="88">
        <v>1577</v>
      </c>
      <c r="B1586" s="151" t="s">
        <v>99</v>
      </c>
      <c r="C1586" s="142" t="s">
        <v>388</v>
      </c>
      <c r="D1586" s="142" t="s">
        <v>348</v>
      </c>
      <c r="E1586" s="142" t="s">
        <v>745</v>
      </c>
      <c r="F1586" s="142" t="s">
        <v>345</v>
      </c>
      <c r="G1586" s="152">
        <v>1155676</v>
      </c>
      <c r="H1586" s="153">
        <v>1106360</v>
      </c>
      <c r="I1586" s="154">
        <f t="shared" si="24"/>
        <v>95.73271401327015</v>
      </c>
    </row>
    <row r="1587" spans="1:9" ht="26.25" customHeight="1">
      <c r="A1587" s="88">
        <v>1578</v>
      </c>
      <c r="B1587" s="151" t="s">
        <v>119</v>
      </c>
      <c r="C1587" s="142" t="s">
        <v>388</v>
      </c>
      <c r="D1587" s="142" t="s">
        <v>348</v>
      </c>
      <c r="E1587" s="142" t="s">
        <v>745</v>
      </c>
      <c r="F1587" s="142" t="s">
        <v>273</v>
      </c>
      <c r="G1587" s="152">
        <v>1005676</v>
      </c>
      <c r="H1587" s="153">
        <v>956360</v>
      </c>
      <c r="I1587" s="154">
        <f t="shared" si="24"/>
        <v>95.09623377708128</v>
      </c>
    </row>
    <row r="1588" spans="1:9" ht="15.75" customHeight="1">
      <c r="A1588" s="88">
        <v>1579</v>
      </c>
      <c r="B1588" s="151" t="s">
        <v>1063</v>
      </c>
      <c r="C1588" s="142" t="s">
        <v>388</v>
      </c>
      <c r="D1588" s="142" t="s">
        <v>348</v>
      </c>
      <c r="E1588" s="142" t="s">
        <v>745</v>
      </c>
      <c r="F1588" s="142" t="s">
        <v>267</v>
      </c>
      <c r="G1588" s="152">
        <v>150000</v>
      </c>
      <c r="H1588" s="153">
        <v>150000</v>
      </c>
      <c r="I1588" s="154">
        <f t="shared" si="24"/>
        <v>100</v>
      </c>
    </row>
    <row r="1589" spans="1:9" ht="26.25" customHeight="1">
      <c r="A1589" s="88">
        <v>1580</v>
      </c>
      <c r="B1589" s="151" t="s">
        <v>248</v>
      </c>
      <c r="C1589" s="142" t="s">
        <v>388</v>
      </c>
      <c r="D1589" s="142" t="s">
        <v>348</v>
      </c>
      <c r="E1589" s="142" t="s">
        <v>274</v>
      </c>
      <c r="F1589" s="142" t="s">
        <v>345</v>
      </c>
      <c r="G1589" s="152">
        <v>26097877.82</v>
      </c>
      <c r="H1589" s="153">
        <v>26096230.33</v>
      </c>
      <c r="I1589" s="154">
        <f t="shared" si="24"/>
        <v>99.99368726449191</v>
      </c>
    </row>
    <row r="1590" spans="1:9" ht="26.25" customHeight="1">
      <c r="A1590" s="88">
        <v>1581</v>
      </c>
      <c r="B1590" s="151" t="s">
        <v>703</v>
      </c>
      <c r="C1590" s="142" t="s">
        <v>388</v>
      </c>
      <c r="D1590" s="142" t="s">
        <v>348</v>
      </c>
      <c r="E1590" s="142" t="s">
        <v>249</v>
      </c>
      <c r="F1590" s="142" t="s">
        <v>345</v>
      </c>
      <c r="G1590" s="152">
        <v>25106789.82</v>
      </c>
      <c r="H1590" s="153">
        <v>25105142.33</v>
      </c>
      <c r="I1590" s="154">
        <f t="shared" si="24"/>
        <v>99.99343806989339</v>
      </c>
    </row>
    <row r="1591" spans="1:9" ht="26.25" customHeight="1">
      <c r="A1591" s="88">
        <v>1582</v>
      </c>
      <c r="B1591" s="151" t="s">
        <v>673</v>
      </c>
      <c r="C1591" s="142" t="s">
        <v>388</v>
      </c>
      <c r="D1591" s="142" t="s">
        <v>348</v>
      </c>
      <c r="E1591" s="142" t="s">
        <v>249</v>
      </c>
      <c r="F1591" s="142" t="s">
        <v>275</v>
      </c>
      <c r="G1591" s="152">
        <v>18230987.81</v>
      </c>
      <c r="H1591" s="153">
        <v>18230987.81</v>
      </c>
      <c r="I1591" s="154">
        <f t="shared" si="24"/>
        <v>100</v>
      </c>
    </row>
    <row r="1592" spans="1:9" ht="26.25" customHeight="1">
      <c r="A1592" s="88">
        <v>1583</v>
      </c>
      <c r="B1592" s="151" t="s">
        <v>689</v>
      </c>
      <c r="C1592" s="142" t="s">
        <v>388</v>
      </c>
      <c r="D1592" s="142" t="s">
        <v>348</v>
      </c>
      <c r="E1592" s="142" t="s">
        <v>249</v>
      </c>
      <c r="F1592" s="142" t="s">
        <v>276</v>
      </c>
      <c r="G1592" s="152">
        <v>17200</v>
      </c>
      <c r="H1592" s="153">
        <v>17200</v>
      </c>
      <c r="I1592" s="154">
        <f t="shared" si="24"/>
        <v>100</v>
      </c>
    </row>
    <row r="1593" spans="1:9" ht="26.25" customHeight="1">
      <c r="A1593" s="88">
        <v>1584</v>
      </c>
      <c r="B1593" s="151" t="s">
        <v>1073</v>
      </c>
      <c r="C1593" s="142" t="s">
        <v>388</v>
      </c>
      <c r="D1593" s="142" t="s">
        <v>348</v>
      </c>
      <c r="E1593" s="142" t="s">
        <v>249</v>
      </c>
      <c r="F1593" s="142" t="s">
        <v>269</v>
      </c>
      <c r="G1593" s="152">
        <v>62264</v>
      </c>
      <c r="H1593" s="153">
        <v>62264</v>
      </c>
      <c r="I1593" s="154">
        <f t="shared" si="24"/>
        <v>100</v>
      </c>
    </row>
    <row r="1594" spans="1:9" ht="26.25" customHeight="1">
      <c r="A1594" s="88">
        <v>1585</v>
      </c>
      <c r="B1594" s="151" t="s">
        <v>1062</v>
      </c>
      <c r="C1594" s="142" t="s">
        <v>388</v>
      </c>
      <c r="D1594" s="142" t="s">
        <v>348</v>
      </c>
      <c r="E1594" s="142" t="s">
        <v>249</v>
      </c>
      <c r="F1594" s="142" t="s">
        <v>266</v>
      </c>
      <c r="G1594" s="152">
        <v>164414.7</v>
      </c>
      <c r="H1594" s="153">
        <v>162767.21</v>
      </c>
      <c r="I1594" s="154">
        <f t="shared" si="24"/>
        <v>98.99796672681943</v>
      </c>
    </row>
    <row r="1595" spans="1:9" ht="15" customHeight="1">
      <c r="A1595" s="88">
        <v>1586</v>
      </c>
      <c r="B1595" s="151" t="s">
        <v>1063</v>
      </c>
      <c r="C1595" s="142" t="s">
        <v>388</v>
      </c>
      <c r="D1595" s="142" t="s">
        <v>348</v>
      </c>
      <c r="E1595" s="142" t="s">
        <v>249</v>
      </c>
      <c r="F1595" s="142" t="s">
        <v>267</v>
      </c>
      <c r="G1595" s="152">
        <v>1524813.15</v>
      </c>
      <c r="H1595" s="153">
        <v>1524813.15</v>
      </c>
      <c r="I1595" s="154">
        <f t="shared" si="24"/>
        <v>100</v>
      </c>
    </row>
    <row r="1596" spans="1:9" ht="26.25" customHeight="1">
      <c r="A1596" s="88">
        <v>1587</v>
      </c>
      <c r="B1596" s="151" t="s">
        <v>674</v>
      </c>
      <c r="C1596" s="142" t="s">
        <v>388</v>
      </c>
      <c r="D1596" s="142" t="s">
        <v>348</v>
      </c>
      <c r="E1596" s="142" t="s">
        <v>249</v>
      </c>
      <c r="F1596" s="142" t="s">
        <v>424</v>
      </c>
      <c r="G1596" s="152">
        <v>5103245</v>
      </c>
      <c r="H1596" s="153">
        <v>5103245</v>
      </c>
      <c r="I1596" s="154">
        <f t="shared" si="24"/>
        <v>100</v>
      </c>
    </row>
    <row r="1597" spans="1:9" ht="12.75">
      <c r="A1597" s="88">
        <v>1588</v>
      </c>
      <c r="B1597" s="151" t="s">
        <v>1071</v>
      </c>
      <c r="C1597" s="142" t="s">
        <v>388</v>
      </c>
      <c r="D1597" s="142" t="s">
        <v>348</v>
      </c>
      <c r="E1597" s="142" t="s">
        <v>249</v>
      </c>
      <c r="F1597" s="142" t="s">
        <v>271</v>
      </c>
      <c r="G1597" s="152">
        <v>3865.16</v>
      </c>
      <c r="H1597" s="153">
        <v>3865.16</v>
      </c>
      <c r="I1597" s="154">
        <f t="shared" si="24"/>
        <v>100</v>
      </c>
    </row>
    <row r="1598" spans="1:9" ht="38.25">
      <c r="A1598" s="88">
        <v>1589</v>
      </c>
      <c r="B1598" s="151" t="s">
        <v>704</v>
      </c>
      <c r="C1598" s="142" t="s">
        <v>388</v>
      </c>
      <c r="D1598" s="142" t="s">
        <v>348</v>
      </c>
      <c r="E1598" s="142" t="s">
        <v>250</v>
      </c>
      <c r="F1598" s="142" t="s">
        <v>345</v>
      </c>
      <c r="G1598" s="152">
        <v>877015</v>
      </c>
      <c r="H1598" s="153">
        <v>877015</v>
      </c>
      <c r="I1598" s="154">
        <f t="shared" si="24"/>
        <v>100</v>
      </c>
    </row>
    <row r="1599" spans="1:9" ht="26.25" customHeight="1">
      <c r="A1599" s="88">
        <v>1590</v>
      </c>
      <c r="B1599" s="151" t="s">
        <v>1062</v>
      </c>
      <c r="C1599" s="142" t="s">
        <v>388</v>
      </c>
      <c r="D1599" s="142" t="s">
        <v>348</v>
      </c>
      <c r="E1599" s="142" t="s">
        <v>250</v>
      </c>
      <c r="F1599" s="142" t="s">
        <v>266</v>
      </c>
      <c r="G1599" s="152">
        <v>59720</v>
      </c>
      <c r="H1599" s="153">
        <v>59720</v>
      </c>
      <c r="I1599" s="154">
        <f t="shared" si="24"/>
        <v>100</v>
      </c>
    </row>
    <row r="1600" spans="1:9" ht="18.75" customHeight="1">
      <c r="A1600" s="88">
        <v>1591</v>
      </c>
      <c r="B1600" s="151" t="s">
        <v>1063</v>
      </c>
      <c r="C1600" s="142" t="s">
        <v>388</v>
      </c>
      <c r="D1600" s="142" t="s">
        <v>348</v>
      </c>
      <c r="E1600" s="142" t="s">
        <v>250</v>
      </c>
      <c r="F1600" s="142" t="s">
        <v>267</v>
      </c>
      <c r="G1600" s="152">
        <v>371940</v>
      </c>
      <c r="H1600" s="153">
        <v>371940</v>
      </c>
      <c r="I1600" s="154">
        <f t="shared" si="24"/>
        <v>100</v>
      </c>
    </row>
    <row r="1601" spans="1:9" ht="26.25" customHeight="1">
      <c r="A1601" s="88">
        <v>1592</v>
      </c>
      <c r="B1601" s="151" t="s">
        <v>674</v>
      </c>
      <c r="C1601" s="142" t="s">
        <v>388</v>
      </c>
      <c r="D1601" s="142" t="s">
        <v>348</v>
      </c>
      <c r="E1601" s="142" t="s">
        <v>250</v>
      </c>
      <c r="F1601" s="142" t="s">
        <v>424</v>
      </c>
      <c r="G1601" s="152">
        <v>183385</v>
      </c>
      <c r="H1601" s="153">
        <v>183385</v>
      </c>
      <c r="I1601" s="154">
        <f t="shared" si="24"/>
        <v>100</v>
      </c>
    </row>
    <row r="1602" spans="1:9" ht="12.75">
      <c r="A1602" s="88">
        <v>1593</v>
      </c>
      <c r="B1602" s="151" t="s">
        <v>671</v>
      </c>
      <c r="C1602" s="142" t="s">
        <v>388</v>
      </c>
      <c r="D1602" s="142" t="s">
        <v>348</v>
      </c>
      <c r="E1602" s="142" t="s">
        <v>250</v>
      </c>
      <c r="F1602" s="142" t="s">
        <v>423</v>
      </c>
      <c r="G1602" s="152">
        <v>261970</v>
      </c>
      <c r="H1602" s="153">
        <v>261970</v>
      </c>
      <c r="I1602" s="154">
        <f t="shared" si="24"/>
        <v>100</v>
      </c>
    </row>
    <row r="1603" spans="1:9" ht="52.5" customHeight="1">
      <c r="A1603" s="88">
        <v>1594</v>
      </c>
      <c r="B1603" s="151" t="s">
        <v>100</v>
      </c>
      <c r="C1603" s="142" t="s">
        <v>388</v>
      </c>
      <c r="D1603" s="142" t="s">
        <v>348</v>
      </c>
      <c r="E1603" s="142" t="s">
        <v>251</v>
      </c>
      <c r="F1603" s="142" t="s">
        <v>345</v>
      </c>
      <c r="G1603" s="152">
        <v>114073</v>
      </c>
      <c r="H1603" s="153">
        <v>114073</v>
      </c>
      <c r="I1603" s="154">
        <f t="shared" si="24"/>
        <v>100</v>
      </c>
    </row>
    <row r="1604" spans="1:9" ht="26.25" customHeight="1">
      <c r="A1604" s="88">
        <v>1595</v>
      </c>
      <c r="B1604" s="151" t="s">
        <v>119</v>
      </c>
      <c r="C1604" s="142" t="s">
        <v>388</v>
      </c>
      <c r="D1604" s="142" t="s">
        <v>348</v>
      </c>
      <c r="E1604" s="142" t="s">
        <v>251</v>
      </c>
      <c r="F1604" s="142" t="s">
        <v>273</v>
      </c>
      <c r="G1604" s="152">
        <v>114073</v>
      </c>
      <c r="H1604" s="153">
        <v>114073</v>
      </c>
      <c r="I1604" s="154">
        <f t="shared" si="24"/>
        <v>100</v>
      </c>
    </row>
    <row r="1605" spans="1:9" ht="26.25" customHeight="1">
      <c r="A1605" s="88">
        <v>1596</v>
      </c>
      <c r="B1605" s="151" t="s">
        <v>205</v>
      </c>
      <c r="C1605" s="142" t="s">
        <v>388</v>
      </c>
      <c r="D1605" s="142" t="s">
        <v>348</v>
      </c>
      <c r="E1605" s="142" t="s">
        <v>206</v>
      </c>
      <c r="F1605" s="142" t="s">
        <v>345</v>
      </c>
      <c r="G1605" s="152">
        <v>484820</v>
      </c>
      <c r="H1605" s="153">
        <v>484820</v>
      </c>
      <c r="I1605" s="154">
        <f t="shared" si="24"/>
        <v>100</v>
      </c>
    </row>
    <row r="1606" spans="1:9" ht="26.25" customHeight="1">
      <c r="A1606" s="88">
        <v>1597</v>
      </c>
      <c r="B1606" s="151" t="s">
        <v>227</v>
      </c>
      <c r="C1606" s="142" t="s">
        <v>388</v>
      </c>
      <c r="D1606" s="142" t="s">
        <v>348</v>
      </c>
      <c r="E1606" s="142" t="s">
        <v>228</v>
      </c>
      <c r="F1606" s="142" t="s">
        <v>345</v>
      </c>
      <c r="G1606" s="152">
        <v>252420</v>
      </c>
      <c r="H1606" s="153">
        <v>252420</v>
      </c>
      <c r="I1606" s="154">
        <f t="shared" si="24"/>
        <v>100</v>
      </c>
    </row>
    <row r="1607" spans="1:9" ht="26.25" customHeight="1">
      <c r="A1607" s="88">
        <v>1598</v>
      </c>
      <c r="B1607" s="151" t="s">
        <v>708</v>
      </c>
      <c r="C1607" s="142" t="s">
        <v>388</v>
      </c>
      <c r="D1607" s="142" t="s">
        <v>348</v>
      </c>
      <c r="E1607" s="142" t="s">
        <v>252</v>
      </c>
      <c r="F1607" s="142" t="s">
        <v>345</v>
      </c>
      <c r="G1607" s="152">
        <v>3780</v>
      </c>
      <c r="H1607" s="153">
        <v>3780</v>
      </c>
      <c r="I1607" s="154">
        <f t="shared" si="24"/>
        <v>100</v>
      </c>
    </row>
    <row r="1608" spans="1:9" ht="16.5" customHeight="1">
      <c r="A1608" s="88">
        <v>1599</v>
      </c>
      <c r="B1608" s="151" t="s">
        <v>1063</v>
      </c>
      <c r="C1608" s="142" t="s">
        <v>388</v>
      </c>
      <c r="D1608" s="142" t="s">
        <v>348</v>
      </c>
      <c r="E1608" s="142" t="s">
        <v>252</v>
      </c>
      <c r="F1608" s="142" t="s">
        <v>267</v>
      </c>
      <c r="G1608" s="152">
        <v>3780</v>
      </c>
      <c r="H1608" s="153">
        <v>3780</v>
      </c>
      <c r="I1608" s="154">
        <f t="shared" si="24"/>
        <v>100</v>
      </c>
    </row>
    <row r="1609" spans="1:9" ht="38.25">
      <c r="A1609" s="88">
        <v>1600</v>
      </c>
      <c r="B1609" s="151" t="s">
        <v>709</v>
      </c>
      <c r="C1609" s="142" t="s">
        <v>388</v>
      </c>
      <c r="D1609" s="142" t="s">
        <v>348</v>
      </c>
      <c r="E1609" s="142" t="s">
        <v>750</v>
      </c>
      <c r="F1609" s="142" t="s">
        <v>345</v>
      </c>
      <c r="G1609" s="152">
        <v>99440</v>
      </c>
      <c r="H1609" s="153">
        <v>99440</v>
      </c>
      <c r="I1609" s="154">
        <f t="shared" si="24"/>
        <v>100</v>
      </c>
    </row>
    <row r="1610" spans="1:9" ht="16.5" customHeight="1">
      <c r="A1610" s="88">
        <v>1601</v>
      </c>
      <c r="B1610" s="151" t="s">
        <v>1063</v>
      </c>
      <c r="C1610" s="142" t="s">
        <v>388</v>
      </c>
      <c r="D1610" s="142" t="s">
        <v>348</v>
      </c>
      <c r="E1610" s="142" t="s">
        <v>750</v>
      </c>
      <c r="F1610" s="142" t="s">
        <v>267</v>
      </c>
      <c r="G1610" s="152">
        <v>99440</v>
      </c>
      <c r="H1610" s="153">
        <v>99440</v>
      </c>
      <c r="I1610" s="154">
        <f t="shared" si="24"/>
        <v>100</v>
      </c>
    </row>
    <row r="1611" spans="1:9" ht="38.25">
      <c r="A1611" s="88">
        <v>1602</v>
      </c>
      <c r="B1611" s="151" t="s">
        <v>710</v>
      </c>
      <c r="C1611" s="142" t="s">
        <v>388</v>
      </c>
      <c r="D1611" s="142" t="s">
        <v>348</v>
      </c>
      <c r="E1611" s="142" t="s">
        <v>496</v>
      </c>
      <c r="F1611" s="142" t="s">
        <v>345</v>
      </c>
      <c r="G1611" s="152">
        <v>149200</v>
      </c>
      <c r="H1611" s="153">
        <v>149200</v>
      </c>
      <c r="I1611" s="154">
        <f aca="true" t="shared" si="25" ref="I1611:I1674">H1611/G1611*100</f>
        <v>100</v>
      </c>
    </row>
    <row r="1612" spans="1:9" ht="16.5" customHeight="1">
      <c r="A1612" s="88">
        <v>1603</v>
      </c>
      <c r="B1612" s="151" t="s">
        <v>1063</v>
      </c>
      <c r="C1612" s="142" t="s">
        <v>388</v>
      </c>
      <c r="D1612" s="142" t="s">
        <v>348</v>
      </c>
      <c r="E1612" s="142" t="s">
        <v>496</v>
      </c>
      <c r="F1612" s="142" t="s">
        <v>267</v>
      </c>
      <c r="G1612" s="152">
        <v>149200</v>
      </c>
      <c r="H1612" s="153">
        <v>149200</v>
      </c>
      <c r="I1612" s="154">
        <f t="shared" si="25"/>
        <v>100</v>
      </c>
    </row>
    <row r="1613" spans="1:9" ht="26.25" customHeight="1">
      <c r="A1613" s="88">
        <v>1604</v>
      </c>
      <c r="B1613" s="151" t="s">
        <v>211</v>
      </c>
      <c r="C1613" s="142" t="s">
        <v>388</v>
      </c>
      <c r="D1613" s="142" t="s">
        <v>348</v>
      </c>
      <c r="E1613" s="142" t="s">
        <v>212</v>
      </c>
      <c r="F1613" s="142" t="s">
        <v>345</v>
      </c>
      <c r="G1613" s="152">
        <v>232400</v>
      </c>
      <c r="H1613" s="153">
        <v>232400</v>
      </c>
      <c r="I1613" s="154">
        <f t="shared" si="25"/>
        <v>100</v>
      </c>
    </row>
    <row r="1614" spans="1:9" ht="38.25">
      <c r="A1614" s="88">
        <v>1605</v>
      </c>
      <c r="B1614" s="151" t="s">
        <v>711</v>
      </c>
      <c r="C1614" s="142" t="s">
        <v>388</v>
      </c>
      <c r="D1614" s="142" t="s">
        <v>348</v>
      </c>
      <c r="E1614" s="142" t="s">
        <v>497</v>
      </c>
      <c r="F1614" s="142" t="s">
        <v>345</v>
      </c>
      <c r="G1614" s="152">
        <v>116200</v>
      </c>
      <c r="H1614" s="153">
        <v>116200</v>
      </c>
      <c r="I1614" s="154">
        <f t="shared" si="25"/>
        <v>100</v>
      </c>
    </row>
    <row r="1615" spans="1:9" ht="26.25" customHeight="1">
      <c r="A1615" s="88">
        <v>1606</v>
      </c>
      <c r="B1615" s="151" t="s">
        <v>1067</v>
      </c>
      <c r="C1615" s="142" t="s">
        <v>388</v>
      </c>
      <c r="D1615" s="142" t="s">
        <v>348</v>
      </c>
      <c r="E1615" s="142" t="s">
        <v>497</v>
      </c>
      <c r="F1615" s="142" t="s">
        <v>266</v>
      </c>
      <c r="G1615" s="152">
        <v>13000</v>
      </c>
      <c r="H1615" s="153">
        <v>13000</v>
      </c>
      <c r="I1615" s="154">
        <f t="shared" si="25"/>
        <v>100</v>
      </c>
    </row>
    <row r="1616" spans="1:9" ht="12.75" customHeight="1">
      <c r="A1616" s="88">
        <v>1607</v>
      </c>
      <c r="B1616" s="151" t="s">
        <v>1063</v>
      </c>
      <c r="C1616" s="142" t="s">
        <v>388</v>
      </c>
      <c r="D1616" s="142" t="s">
        <v>348</v>
      </c>
      <c r="E1616" s="142" t="s">
        <v>497</v>
      </c>
      <c r="F1616" s="142" t="s">
        <v>267</v>
      </c>
      <c r="G1616" s="152">
        <v>103200</v>
      </c>
      <c r="H1616" s="153">
        <v>103200</v>
      </c>
      <c r="I1616" s="154">
        <f t="shared" si="25"/>
        <v>100</v>
      </c>
    </row>
    <row r="1617" spans="1:9" ht="26.25" customHeight="1">
      <c r="A1617" s="88">
        <v>1608</v>
      </c>
      <c r="B1617" s="151" t="s">
        <v>712</v>
      </c>
      <c r="C1617" s="142" t="s">
        <v>388</v>
      </c>
      <c r="D1617" s="142" t="s">
        <v>348</v>
      </c>
      <c r="E1617" s="142" t="s">
        <v>498</v>
      </c>
      <c r="F1617" s="142" t="s">
        <v>345</v>
      </c>
      <c r="G1617" s="152">
        <v>116200</v>
      </c>
      <c r="H1617" s="153">
        <v>116200</v>
      </c>
      <c r="I1617" s="154">
        <f t="shared" si="25"/>
        <v>100</v>
      </c>
    </row>
    <row r="1618" spans="1:9" ht="26.25" customHeight="1">
      <c r="A1618" s="88">
        <v>1609</v>
      </c>
      <c r="B1618" s="151" t="s">
        <v>1062</v>
      </c>
      <c r="C1618" s="142" t="s">
        <v>388</v>
      </c>
      <c r="D1618" s="142" t="s">
        <v>348</v>
      </c>
      <c r="E1618" s="142" t="s">
        <v>498</v>
      </c>
      <c r="F1618" s="142" t="s">
        <v>266</v>
      </c>
      <c r="G1618" s="152">
        <v>13000</v>
      </c>
      <c r="H1618" s="153">
        <v>13000</v>
      </c>
      <c r="I1618" s="154">
        <f t="shared" si="25"/>
        <v>100</v>
      </c>
    </row>
    <row r="1619" spans="1:9" ht="17.25" customHeight="1">
      <c r="A1619" s="88">
        <v>1610</v>
      </c>
      <c r="B1619" s="151" t="s">
        <v>1063</v>
      </c>
      <c r="C1619" s="142" t="s">
        <v>388</v>
      </c>
      <c r="D1619" s="142" t="s">
        <v>348</v>
      </c>
      <c r="E1619" s="142" t="s">
        <v>498</v>
      </c>
      <c r="F1619" s="142" t="s">
        <v>267</v>
      </c>
      <c r="G1619" s="152">
        <v>103200</v>
      </c>
      <c r="H1619" s="153">
        <v>103200</v>
      </c>
      <c r="I1619" s="154">
        <f t="shared" si="25"/>
        <v>100</v>
      </c>
    </row>
    <row r="1620" spans="1:9" ht="12.75">
      <c r="A1620" s="88">
        <v>1611</v>
      </c>
      <c r="B1620" s="151" t="s">
        <v>1059</v>
      </c>
      <c r="C1620" s="142" t="s">
        <v>388</v>
      </c>
      <c r="D1620" s="142" t="s">
        <v>348</v>
      </c>
      <c r="E1620" s="142" t="s">
        <v>967</v>
      </c>
      <c r="F1620" s="142" t="s">
        <v>345</v>
      </c>
      <c r="G1620" s="152">
        <v>5075063.31</v>
      </c>
      <c r="H1620" s="153">
        <v>5075063.31</v>
      </c>
      <c r="I1620" s="154">
        <f t="shared" si="25"/>
        <v>100</v>
      </c>
    </row>
    <row r="1621" spans="1:9" ht="12.75">
      <c r="A1621" s="88">
        <v>1612</v>
      </c>
      <c r="B1621" s="151" t="s">
        <v>683</v>
      </c>
      <c r="C1621" s="142" t="s">
        <v>388</v>
      </c>
      <c r="D1621" s="142" t="s">
        <v>348</v>
      </c>
      <c r="E1621" s="142" t="s">
        <v>253</v>
      </c>
      <c r="F1621" s="142" t="s">
        <v>345</v>
      </c>
      <c r="G1621" s="152">
        <v>4922195.58</v>
      </c>
      <c r="H1621" s="153">
        <v>4922195.58</v>
      </c>
      <c r="I1621" s="154">
        <f t="shared" si="25"/>
        <v>100</v>
      </c>
    </row>
    <row r="1622" spans="1:9" ht="26.25" customHeight="1">
      <c r="A1622" s="88">
        <v>1613</v>
      </c>
      <c r="B1622" s="151" t="s">
        <v>673</v>
      </c>
      <c r="C1622" s="142" t="s">
        <v>388</v>
      </c>
      <c r="D1622" s="142" t="s">
        <v>348</v>
      </c>
      <c r="E1622" s="142" t="s">
        <v>253</v>
      </c>
      <c r="F1622" s="142" t="s">
        <v>275</v>
      </c>
      <c r="G1622" s="152">
        <v>29822.17</v>
      </c>
      <c r="H1622" s="153">
        <v>29822.17</v>
      </c>
      <c r="I1622" s="154">
        <f t="shared" si="25"/>
        <v>100</v>
      </c>
    </row>
    <row r="1623" spans="1:9" ht="26.25" customHeight="1">
      <c r="A1623" s="88">
        <v>1614</v>
      </c>
      <c r="B1623" s="151" t="s">
        <v>689</v>
      </c>
      <c r="C1623" s="142" t="s">
        <v>388</v>
      </c>
      <c r="D1623" s="142" t="s">
        <v>348</v>
      </c>
      <c r="E1623" s="142" t="s">
        <v>253</v>
      </c>
      <c r="F1623" s="142" t="s">
        <v>276</v>
      </c>
      <c r="G1623" s="152">
        <v>5000</v>
      </c>
      <c r="H1623" s="153">
        <v>5000</v>
      </c>
      <c r="I1623" s="154">
        <f t="shared" si="25"/>
        <v>100</v>
      </c>
    </row>
    <row r="1624" spans="1:9" ht="26.25" customHeight="1">
      <c r="A1624" s="88">
        <v>1615</v>
      </c>
      <c r="B1624" s="151" t="s">
        <v>1073</v>
      </c>
      <c r="C1624" s="142" t="s">
        <v>388</v>
      </c>
      <c r="D1624" s="142" t="s">
        <v>348</v>
      </c>
      <c r="E1624" s="142" t="s">
        <v>253</v>
      </c>
      <c r="F1624" s="142" t="s">
        <v>269</v>
      </c>
      <c r="G1624" s="152">
        <v>11462.94</v>
      </c>
      <c r="H1624" s="153">
        <v>11462.94</v>
      </c>
      <c r="I1624" s="154">
        <f t="shared" si="25"/>
        <v>100</v>
      </c>
    </row>
    <row r="1625" spans="1:9" ht="26.25" customHeight="1">
      <c r="A1625" s="88">
        <v>1616</v>
      </c>
      <c r="B1625" s="151" t="s">
        <v>1067</v>
      </c>
      <c r="C1625" s="142" t="s">
        <v>388</v>
      </c>
      <c r="D1625" s="142" t="s">
        <v>348</v>
      </c>
      <c r="E1625" s="142" t="s">
        <v>253</v>
      </c>
      <c r="F1625" s="142" t="s">
        <v>266</v>
      </c>
      <c r="G1625" s="152">
        <v>54190.96</v>
      </c>
      <c r="H1625" s="153">
        <v>54190.96</v>
      </c>
      <c r="I1625" s="154">
        <f t="shared" si="25"/>
        <v>100</v>
      </c>
    </row>
    <row r="1626" spans="1:9" ht="15.75" customHeight="1">
      <c r="A1626" s="88">
        <v>1617</v>
      </c>
      <c r="B1626" s="151" t="s">
        <v>1063</v>
      </c>
      <c r="C1626" s="142" t="s">
        <v>388</v>
      </c>
      <c r="D1626" s="142" t="s">
        <v>348</v>
      </c>
      <c r="E1626" s="142" t="s">
        <v>253</v>
      </c>
      <c r="F1626" s="142" t="s">
        <v>267</v>
      </c>
      <c r="G1626" s="152">
        <v>4816279.25</v>
      </c>
      <c r="H1626" s="153">
        <v>4816279.25</v>
      </c>
      <c r="I1626" s="154">
        <f t="shared" si="25"/>
        <v>100</v>
      </c>
    </row>
    <row r="1627" spans="1:9" ht="26.25" customHeight="1">
      <c r="A1627" s="88">
        <v>1618</v>
      </c>
      <c r="B1627" s="151" t="s">
        <v>674</v>
      </c>
      <c r="C1627" s="142" t="s">
        <v>388</v>
      </c>
      <c r="D1627" s="142" t="s">
        <v>348</v>
      </c>
      <c r="E1627" s="142" t="s">
        <v>253</v>
      </c>
      <c r="F1627" s="142" t="s">
        <v>424</v>
      </c>
      <c r="G1627" s="152">
        <v>3840.26</v>
      </c>
      <c r="H1627" s="153">
        <v>3840.26</v>
      </c>
      <c r="I1627" s="154">
        <f t="shared" si="25"/>
        <v>100</v>
      </c>
    </row>
    <row r="1628" spans="1:9" ht="12.75">
      <c r="A1628" s="88">
        <v>1619</v>
      </c>
      <c r="B1628" s="151" t="s">
        <v>1071</v>
      </c>
      <c r="C1628" s="142" t="s">
        <v>388</v>
      </c>
      <c r="D1628" s="142" t="s">
        <v>348</v>
      </c>
      <c r="E1628" s="142" t="s">
        <v>253</v>
      </c>
      <c r="F1628" s="142" t="s">
        <v>271</v>
      </c>
      <c r="G1628" s="152">
        <v>1600</v>
      </c>
      <c r="H1628" s="153">
        <v>1600</v>
      </c>
      <c r="I1628" s="154">
        <f t="shared" si="25"/>
        <v>100</v>
      </c>
    </row>
    <row r="1629" spans="1:9" ht="12.75">
      <c r="A1629" s="88">
        <v>1620</v>
      </c>
      <c r="B1629" s="151" t="s">
        <v>683</v>
      </c>
      <c r="C1629" s="142" t="s">
        <v>388</v>
      </c>
      <c r="D1629" s="142" t="s">
        <v>348</v>
      </c>
      <c r="E1629" s="142" t="s">
        <v>254</v>
      </c>
      <c r="F1629" s="142" t="s">
        <v>345</v>
      </c>
      <c r="G1629" s="152">
        <v>152867.73</v>
      </c>
      <c r="H1629" s="153">
        <v>152867.73</v>
      </c>
      <c r="I1629" s="154">
        <f t="shared" si="25"/>
        <v>100</v>
      </c>
    </row>
    <row r="1630" spans="1:9" ht="26.25" customHeight="1">
      <c r="A1630" s="88">
        <v>1621</v>
      </c>
      <c r="B1630" s="151" t="s">
        <v>689</v>
      </c>
      <c r="C1630" s="142" t="s">
        <v>388</v>
      </c>
      <c r="D1630" s="142" t="s">
        <v>348</v>
      </c>
      <c r="E1630" s="142" t="s">
        <v>254</v>
      </c>
      <c r="F1630" s="142" t="s">
        <v>276</v>
      </c>
      <c r="G1630" s="152">
        <v>600</v>
      </c>
      <c r="H1630" s="153">
        <v>600</v>
      </c>
      <c r="I1630" s="154">
        <f t="shared" si="25"/>
        <v>100</v>
      </c>
    </row>
    <row r="1631" spans="1:9" ht="26.25" customHeight="1">
      <c r="A1631" s="88">
        <v>1622</v>
      </c>
      <c r="B1631" s="151" t="s">
        <v>1062</v>
      </c>
      <c r="C1631" s="142" t="s">
        <v>388</v>
      </c>
      <c r="D1631" s="142" t="s">
        <v>348</v>
      </c>
      <c r="E1631" s="142" t="s">
        <v>254</v>
      </c>
      <c r="F1631" s="142" t="s">
        <v>266</v>
      </c>
      <c r="G1631" s="152">
        <v>20815.9</v>
      </c>
      <c r="H1631" s="153">
        <v>20815.9</v>
      </c>
      <c r="I1631" s="154">
        <f t="shared" si="25"/>
        <v>100</v>
      </c>
    </row>
    <row r="1632" spans="1:9" ht="18" customHeight="1">
      <c r="A1632" s="88">
        <v>1623</v>
      </c>
      <c r="B1632" s="151" t="s">
        <v>1063</v>
      </c>
      <c r="C1632" s="142" t="s">
        <v>388</v>
      </c>
      <c r="D1632" s="142" t="s">
        <v>348</v>
      </c>
      <c r="E1632" s="142" t="s">
        <v>254</v>
      </c>
      <c r="F1632" s="142" t="s">
        <v>267</v>
      </c>
      <c r="G1632" s="152">
        <v>131451.83</v>
      </c>
      <c r="H1632" s="153">
        <v>131451.83</v>
      </c>
      <c r="I1632" s="154">
        <f t="shared" si="25"/>
        <v>100</v>
      </c>
    </row>
    <row r="1633" spans="1:9" ht="12.75">
      <c r="A1633" s="88">
        <v>1624</v>
      </c>
      <c r="B1633" s="186" t="s">
        <v>101</v>
      </c>
      <c r="C1633" s="187" t="s">
        <v>388</v>
      </c>
      <c r="D1633" s="187" t="s">
        <v>296</v>
      </c>
      <c r="E1633" s="187" t="s">
        <v>344</v>
      </c>
      <c r="F1633" s="187" t="s">
        <v>345</v>
      </c>
      <c r="G1633" s="152">
        <v>13076324.33</v>
      </c>
      <c r="H1633" s="153">
        <v>13076323.48</v>
      </c>
      <c r="I1633" s="154">
        <f t="shared" si="25"/>
        <v>99.99999349970238</v>
      </c>
    </row>
    <row r="1634" spans="1:9" ht="26.25" customHeight="1">
      <c r="A1634" s="88">
        <v>1625</v>
      </c>
      <c r="B1634" s="151" t="s">
        <v>651</v>
      </c>
      <c r="C1634" s="142" t="s">
        <v>388</v>
      </c>
      <c r="D1634" s="142" t="s">
        <v>296</v>
      </c>
      <c r="E1634" s="142" t="s">
        <v>652</v>
      </c>
      <c r="F1634" s="142" t="s">
        <v>345</v>
      </c>
      <c r="G1634" s="152">
        <v>13076324.33</v>
      </c>
      <c r="H1634" s="153">
        <v>13076323.48</v>
      </c>
      <c r="I1634" s="154">
        <f t="shared" si="25"/>
        <v>99.99999349970238</v>
      </c>
    </row>
    <row r="1635" spans="1:9" ht="26.25" customHeight="1">
      <c r="A1635" s="88">
        <v>1626</v>
      </c>
      <c r="B1635" s="151" t="s">
        <v>248</v>
      </c>
      <c r="C1635" s="142" t="s">
        <v>388</v>
      </c>
      <c r="D1635" s="142" t="s">
        <v>296</v>
      </c>
      <c r="E1635" s="142" t="s">
        <v>274</v>
      </c>
      <c r="F1635" s="142" t="s">
        <v>345</v>
      </c>
      <c r="G1635" s="152">
        <v>13076324.33</v>
      </c>
      <c r="H1635" s="153">
        <v>13076323.48</v>
      </c>
      <c r="I1635" s="154">
        <f t="shared" si="25"/>
        <v>99.99999349970238</v>
      </c>
    </row>
    <row r="1636" spans="1:9" ht="26.25" customHeight="1">
      <c r="A1636" s="88">
        <v>1627</v>
      </c>
      <c r="B1636" s="151" t="s">
        <v>715</v>
      </c>
      <c r="C1636" s="142" t="s">
        <v>388</v>
      </c>
      <c r="D1636" s="142" t="s">
        <v>296</v>
      </c>
      <c r="E1636" s="142" t="s">
        <v>255</v>
      </c>
      <c r="F1636" s="142" t="s">
        <v>345</v>
      </c>
      <c r="G1636" s="152">
        <v>3334924.33</v>
      </c>
      <c r="H1636" s="153">
        <v>3334923.48</v>
      </c>
      <c r="I1636" s="154">
        <f t="shared" si="25"/>
        <v>99.99997451216531</v>
      </c>
    </row>
    <row r="1637" spans="1:9" ht="26.25" customHeight="1">
      <c r="A1637" s="88">
        <v>1628</v>
      </c>
      <c r="B1637" s="151" t="s">
        <v>673</v>
      </c>
      <c r="C1637" s="142" t="s">
        <v>388</v>
      </c>
      <c r="D1637" s="142" t="s">
        <v>296</v>
      </c>
      <c r="E1637" s="142" t="s">
        <v>255</v>
      </c>
      <c r="F1637" s="142" t="s">
        <v>275</v>
      </c>
      <c r="G1637" s="152">
        <v>347107.63</v>
      </c>
      <c r="H1637" s="153">
        <v>347107.63</v>
      </c>
      <c r="I1637" s="154">
        <f t="shared" si="25"/>
        <v>100</v>
      </c>
    </row>
    <row r="1638" spans="1:9" ht="16.5" customHeight="1">
      <c r="A1638" s="88">
        <v>1629</v>
      </c>
      <c r="B1638" s="151" t="s">
        <v>1063</v>
      </c>
      <c r="C1638" s="142" t="s">
        <v>388</v>
      </c>
      <c r="D1638" s="142" t="s">
        <v>296</v>
      </c>
      <c r="E1638" s="142" t="s">
        <v>255</v>
      </c>
      <c r="F1638" s="142" t="s">
        <v>267</v>
      </c>
      <c r="G1638" s="152">
        <v>2884877.66</v>
      </c>
      <c r="H1638" s="153">
        <v>2884876.81</v>
      </c>
      <c r="I1638" s="154">
        <f t="shared" si="25"/>
        <v>99.99997053601226</v>
      </c>
    </row>
    <row r="1639" spans="1:9" ht="26.25" customHeight="1">
      <c r="A1639" s="88">
        <v>1630</v>
      </c>
      <c r="B1639" s="151" t="s">
        <v>674</v>
      </c>
      <c r="C1639" s="142" t="s">
        <v>388</v>
      </c>
      <c r="D1639" s="142" t="s">
        <v>296</v>
      </c>
      <c r="E1639" s="142" t="s">
        <v>255</v>
      </c>
      <c r="F1639" s="142" t="s">
        <v>424</v>
      </c>
      <c r="G1639" s="152">
        <v>102939.04</v>
      </c>
      <c r="H1639" s="153">
        <v>102939.04</v>
      </c>
      <c r="I1639" s="154">
        <f t="shared" si="25"/>
        <v>100</v>
      </c>
    </row>
    <row r="1640" spans="1:9" ht="26.25" customHeight="1">
      <c r="A1640" s="88">
        <v>1631</v>
      </c>
      <c r="B1640" s="151" t="s">
        <v>716</v>
      </c>
      <c r="C1640" s="142" t="s">
        <v>388</v>
      </c>
      <c r="D1640" s="142" t="s">
        <v>296</v>
      </c>
      <c r="E1640" s="142" t="s">
        <v>256</v>
      </c>
      <c r="F1640" s="142" t="s">
        <v>345</v>
      </c>
      <c r="G1640" s="152">
        <v>9741400</v>
      </c>
      <c r="H1640" s="153">
        <v>9741400</v>
      </c>
      <c r="I1640" s="154">
        <f t="shared" si="25"/>
        <v>100</v>
      </c>
    </row>
    <row r="1641" spans="1:9" ht="26.25" customHeight="1">
      <c r="A1641" s="88">
        <v>1632</v>
      </c>
      <c r="B1641" s="151" t="s">
        <v>673</v>
      </c>
      <c r="C1641" s="142" t="s">
        <v>388</v>
      </c>
      <c r="D1641" s="142" t="s">
        <v>296</v>
      </c>
      <c r="E1641" s="142" t="s">
        <v>256</v>
      </c>
      <c r="F1641" s="142" t="s">
        <v>275</v>
      </c>
      <c r="G1641" s="152">
        <v>112715.31</v>
      </c>
      <c r="H1641" s="153">
        <v>112715.31</v>
      </c>
      <c r="I1641" s="154">
        <f t="shared" si="25"/>
        <v>100</v>
      </c>
    </row>
    <row r="1642" spans="1:9" ht="15" customHeight="1">
      <c r="A1642" s="88">
        <v>1633</v>
      </c>
      <c r="B1642" s="151" t="s">
        <v>1063</v>
      </c>
      <c r="C1642" s="142" t="s">
        <v>388</v>
      </c>
      <c r="D1642" s="142" t="s">
        <v>296</v>
      </c>
      <c r="E1642" s="142" t="s">
        <v>256</v>
      </c>
      <c r="F1642" s="142" t="s">
        <v>267</v>
      </c>
      <c r="G1642" s="152">
        <v>9567384.69</v>
      </c>
      <c r="H1642" s="153">
        <v>9567384.69</v>
      </c>
      <c r="I1642" s="154">
        <f t="shared" si="25"/>
        <v>100</v>
      </c>
    </row>
    <row r="1643" spans="1:9" ht="26.25" customHeight="1">
      <c r="A1643" s="88">
        <v>1634</v>
      </c>
      <c r="B1643" s="151" t="s">
        <v>674</v>
      </c>
      <c r="C1643" s="142" t="s">
        <v>388</v>
      </c>
      <c r="D1643" s="142" t="s">
        <v>296</v>
      </c>
      <c r="E1643" s="142" t="s">
        <v>256</v>
      </c>
      <c r="F1643" s="142" t="s">
        <v>424</v>
      </c>
      <c r="G1643" s="152">
        <v>61300</v>
      </c>
      <c r="H1643" s="153">
        <v>61300</v>
      </c>
      <c r="I1643" s="154">
        <f t="shared" si="25"/>
        <v>100</v>
      </c>
    </row>
    <row r="1644" spans="1:9" ht="12.75">
      <c r="A1644" s="88">
        <v>1635</v>
      </c>
      <c r="B1644" s="186" t="s">
        <v>722</v>
      </c>
      <c r="C1644" s="187" t="s">
        <v>388</v>
      </c>
      <c r="D1644" s="187" t="s">
        <v>416</v>
      </c>
      <c r="E1644" s="187" t="s">
        <v>344</v>
      </c>
      <c r="F1644" s="187" t="s">
        <v>345</v>
      </c>
      <c r="G1644" s="152">
        <v>18140493.22</v>
      </c>
      <c r="H1644" s="153">
        <v>17995360.72</v>
      </c>
      <c r="I1644" s="154">
        <f t="shared" si="25"/>
        <v>99.19995284450155</v>
      </c>
    </row>
    <row r="1645" spans="1:9" ht="26.25" customHeight="1">
      <c r="A1645" s="88">
        <v>1636</v>
      </c>
      <c r="B1645" s="151" t="s">
        <v>997</v>
      </c>
      <c r="C1645" s="142" t="s">
        <v>388</v>
      </c>
      <c r="D1645" s="142" t="s">
        <v>416</v>
      </c>
      <c r="E1645" s="142" t="s">
        <v>998</v>
      </c>
      <c r="F1645" s="142" t="s">
        <v>345</v>
      </c>
      <c r="G1645" s="152">
        <v>8000</v>
      </c>
      <c r="H1645" s="153">
        <v>8000</v>
      </c>
      <c r="I1645" s="154">
        <f t="shared" si="25"/>
        <v>100</v>
      </c>
    </row>
    <row r="1646" spans="1:9" ht="26.25" customHeight="1">
      <c r="A1646" s="88">
        <v>1637</v>
      </c>
      <c r="B1646" s="151" t="s">
        <v>1081</v>
      </c>
      <c r="C1646" s="142" t="s">
        <v>388</v>
      </c>
      <c r="D1646" s="142" t="s">
        <v>416</v>
      </c>
      <c r="E1646" s="142" t="s">
        <v>999</v>
      </c>
      <c r="F1646" s="142" t="s">
        <v>345</v>
      </c>
      <c r="G1646" s="152">
        <v>8000</v>
      </c>
      <c r="H1646" s="153">
        <v>8000</v>
      </c>
      <c r="I1646" s="154">
        <f t="shared" si="25"/>
        <v>100</v>
      </c>
    </row>
    <row r="1647" spans="1:9" ht="16.5" customHeight="1">
      <c r="A1647" s="88">
        <v>1638</v>
      </c>
      <c r="B1647" s="151" t="s">
        <v>1063</v>
      </c>
      <c r="C1647" s="142" t="s">
        <v>388</v>
      </c>
      <c r="D1647" s="142" t="s">
        <v>416</v>
      </c>
      <c r="E1647" s="142" t="s">
        <v>999</v>
      </c>
      <c r="F1647" s="142" t="s">
        <v>267</v>
      </c>
      <c r="G1647" s="152">
        <v>8000</v>
      </c>
      <c r="H1647" s="153">
        <v>8000</v>
      </c>
      <c r="I1647" s="154">
        <f t="shared" si="25"/>
        <v>100</v>
      </c>
    </row>
    <row r="1648" spans="1:9" ht="26.25" customHeight="1">
      <c r="A1648" s="88">
        <v>1639</v>
      </c>
      <c r="B1648" s="151" t="s">
        <v>651</v>
      </c>
      <c r="C1648" s="142" t="s">
        <v>388</v>
      </c>
      <c r="D1648" s="142" t="s">
        <v>416</v>
      </c>
      <c r="E1648" s="142" t="s">
        <v>652</v>
      </c>
      <c r="F1648" s="142" t="s">
        <v>345</v>
      </c>
      <c r="G1648" s="152">
        <v>17859805.1</v>
      </c>
      <c r="H1648" s="153">
        <v>17714672.6</v>
      </c>
      <c r="I1648" s="154">
        <f t="shared" si="25"/>
        <v>99.18737915006699</v>
      </c>
    </row>
    <row r="1649" spans="1:9" ht="38.25">
      <c r="A1649" s="88">
        <v>1640</v>
      </c>
      <c r="B1649" s="151" t="s">
        <v>1139</v>
      </c>
      <c r="C1649" s="142" t="s">
        <v>388</v>
      </c>
      <c r="D1649" s="142" t="s">
        <v>416</v>
      </c>
      <c r="E1649" s="142" t="s">
        <v>1140</v>
      </c>
      <c r="F1649" s="142" t="s">
        <v>345</v>
      </c>
      <c r="G1649" s="152">
        <v>17859805.1</v>
      </c>
      <c r="H1649" s="153">
        <v>17714672.6</v>
      </c>
      <c r="I1649" s="154">
        <f t="shared" si="25"/>
        <v>99.18737915006699</v>
      </c>
    </row>
    <row r="1650" spans="1:9" ht="12.75">
      <c r="A1650" s="88">
        <v>1641</v>
      </c>
      <c r="B1650" s="151" t="s">
        <v>102</v>
      </c>
      <c r="C1650" s="142" t="s">
        <v>388</v>
      </c>
      <c r="D1650" s="142" t="s">
        <v>416</v>
      </c>
      <c r="E1650" s="142" t="s">
        <v>1141</v>
      </c>
      <c r="F1650" s="142" t="s">
        <v>345</v>
      </c>
      <c r="G1650" s="152">
        <v>2456994.11</v>
      </c>
      <c r="H1650" s="153">
        <v>2456994.11</v>
      </c>
      <c r="I1650" s="154">
        <f t="shared" si="25"/>
        <v>100</v>
      </c>
    </row>
    <row r="1651" spans="1:9" ht="26.25" customHeight="1">
      <c r="A1651" s="88">
        <v>1642</v>
      </c>
      <c r="B1651" s="151" t="s">
        <v>1057</v>
      </c>
      <c r="C1651" s="142" t="s">
        <v>388</v>
      </c>
      <c r="D1651" s="142" t="s">
        <v>416</v>
      </c>
      <c r="E1651" s="142" t="s">
        <v>1141</v>
      </c>
      <c r="F1651" s="142" t="s">
        <v>264</v>
      </c>
      <c r="G1651" s="152">
        <v>2404992</v>
      </c>
      <c r="H1651" s="153">
        <v>2404992</v>
      </c>
      <c r="I1651" s="154">
        <f t="shared" si="25"/>
        <v>100</v>
      </c>
    </row>
    <row r="1652" spans="1:9" ht="26.25" customHeight="1">
      <c r="A1652" s="88">
        <v>1643</v>
      </c>
      <c r="B1652" s="151" t="s">
        <v>1069</v>
      </c>
      <c r="C1652" s="142" t="s">
        <v>388</v>
      </c>
      <c r="D1652" s="142" t="s">
        <v>416</v>
      </c>
      <c r="E1652" s="142" t="s">
        <v>1141</v>
      </c>
      <c r="F1652" s="142" t="s">
        <v>265</v>
      </c>
      <c r="G1652" s="152">
        <v>1200</v>
      </c>
      <c r="H1652" s="153">
        <v>1200</v>
      </c>
      <c r="I1652" s="154">
        <f t="shared" si="25"/>
        <v>100</v>
      </c>
    </row>
    <row r="1653" spans="1:9" ht="26.25" customHeight="1">
      <c r="A1653" s="88">
        <v>1644</v>
      </c>
      <c r="B1653" s="151" t="s">
        <v>1062</v>
      </c>
      <c r="C1653" s="142" t="s">
        <v>388</v>
      </c>
      <c r="D1653" s="142" t="s">
        <v>416</v>
      </c>
      <c r="E1653" s="142" t="s">
        <v>1141</v>
      </c>
      <c r="F1653" s="142" t="s">
        <v>266</v>
      </c>
      <c r="G1653" s="152">
        <v>17544</v>
      </c>
      <c r="H1653" s="153">
        <v>17544</v>
      </c>
      <c r="I1653" s="154">
        <f t="shared" si="25"/>
        <v>100</v>
      </c>
    </row>
    <row r="1654" spans="1:9" ht="15.75" customHeight="1">
      <c r="A1654" s="88">
        <v>1645</v>
      </c>
      <c r="B1654" s="151" t="s">
        <v>1063</v>
      </c>
      <c r="C1654" s="142" t="s">
        <v>388</v>
      </c>
      <c r="D1654" s="142" t="s">
        <v>416</v>
      </c>
      <c r="E1654" s="142" t="s">
        <v>1141</v>
      </c>
      <c r="F1654" s="142" t="s">
        <v>267</v>
      </c>
      <c r="G1654" s="152">
        <v>26550.67</v>
      </c>
      <c r="H1654" s="153">
        <v>26550.67</v>
      </c>
      <c r="I1654" s="154">
        <f t="shared" si="25"/>
        <v>100</v>
      </c>
    </row>
    <row r="1655" spans="1:9" ht="12.75">
      <c r="A1655" s="88">
        <v>1646</v>
      </c>
      <c r="B1655" s="151" t="s">
        <v>1070</v>
      </c>
      <c r="C1655" s="142" t="s">
        <v>388</v>
      </c>
      <c r="D1655" s="142" t="s">
        <v>416</v>
      </c>
      <c r="E1655" s="142" t="s">
        <v>1141</v>
      </c>
      <c r="F1655" s="142" t="s">
        <v>270</v>
      </c>
      <c r="G1655" s="152">
        <v>6686</v>
      </c>
      <c r="H1655" s="153">
        <v>6686</v>
      </c>
      <c r="I1655" s="154">
        <f t="shared" si="25"/>
        <v>100</v>
      </c>
    </row>
    <row r="1656" spans="1:9" ht="12.75">
      <c r="A1656" s="88">
        <v>1647</v>
      </c>
      <c r="B1656" s="151" t="s">
        <v>1071</v>
      </c>
      <c r="C1656" s="142" t="s">
        <v>388</v>
      </c>
      <c r="D1656" s="142" t="s">
        <v>416</v>
      </c>
      <c r="E1656" s="142" t="s">
        <v>1141</v>
      </c>
      <c r="F1656" s="142" t="s">
        <v>271</v>
      </c>
      <c r="G1656" s="152">
        <v>21.44</v>
      </c>
      <c r="H1656" s="153">
        <v>21.44</v>
      </c>
      <c r="I1656" s="154">
        <f t="shared" si="25"/>
        <v>100</v>
      </c>
    </row>
    <row r="1657" spans="1:9" ht="26.25" customHeight="1">
      <c r="A1657" s="88">
        <v>1648</v>
      </c>
      <c r="B1657" s="151" t="s">
        <v>724</v>
      </c>
      <c r="C1657" s="142" t="s">
        <v>388</v>
      </c>
      <c r="D1657" s="142" t="s">
        <v>416</v>
      </c>
      <c r="E1657" s="142" t="s">
        <v>1142</v>
      </c>
      <c r="F1657" s="142" t="s">
        <v>345</v>
      </c>
      <c r="G1657" s="152">
        <v>10732373.82</v>
      </c>
      <c r="H1657" s="153">
        <v>10587241.32</v>
      </c>
      <c r="I1657" s="154">
        <f t="shared" si="25"/>
        <v>98.64771296235003</v>
      </c>
    </row>
    <row r="1658" spans="1:9" ht="26.25" customHeight="1">
      <c r="A1658" s="88">
        <v>1649</v>
      </c>
      <c r="B1658" s="151" t="s">
        <v>673</v>
      </c>
      <c r="C1658" s="142" t="s">
        <v>388</v>
      </c>
      <c r="D1658" s="142" t="s">
        <v>416</v>
      </c>
      <c r="E1658" s="142" t="s">
        <v>1142</v>
      </c>
      <c r="F1658" s="142" t="s">
        <v>275</v>
      </c>
      <c r="G1658" s="152">
        <v>8288717</v>
      </c>
      <c r="H1658" s="153">
        <v>8288717</v>
      </c>
      <c r="I1658" s="154">
        <f t="shared" si="25"/>
        <v>100</v>
      </c>
    </row>
    <row r="1659" spans="1:9" ht="26.25" customHeight="1">
      <c r="A1659" s="88">
        <v>1650</v>
      </c>
      <c r="B1659" s="151" t="s">
        <v>689</v>
      </c>
      <c r="C1659" s="142" t="s">
        <v>388</v>
      </c>
      <c r="D1659" s="142" t="s">
        <v>416</v>
      </c>
      <c r="E1659" s="142" t="s">
        <v>1142</v>
      </c>
      <c r="F1659" s="142" t="s">
        <v>276</v>
      </c>
      <c r="G1659" s="152">
        <v>9700</v>
      </c>
      <c r="H1659" s="153">
        <v>9700</v>
      </c>
      <c r="I1659" s="154">
        <f t="shared" si="25"/>
        <v>100</v>
      </c>
    </row>
    <row r="1660" spans="1:9" ht="26.25" customHeight="1">
      <c r="A1660" s="88">
        <v>1651</v>
      </c>
      <c r="B1660" s="151" t="s">
        <v>1073</v>
      </c>
      <c r="C1660" s="142" t="s">
        <v>388</v>
      </c>
      <c r="D1660" s="142" t="s">
        <v>416</v>
      </c>
      <c r="E1660" s="142" t="s">
        <v>1142</v>
      </c>
      <c r="F1660" s="142" t="s">
        <v>269</v>
      </c>
      <c r="G1660" s="152">
        <v>393608.64</v>
      </c>
      <c r="H1660" s="153">
        <v>393608.64</v>
      </c>
      <c r="I1660" s="154">
        <f t="shared" si="25"/>
        <v>100</v>
      </c>
    </row>
    <row r="1661" spans="1:9" ht="26.25" customHeight="1">
      <c r="A1661" s="88">
        <v>1652</v>
      </c>
      <c r="B1661" s="151" t="s">
        <v>1062</v>
      </c>
      <c r="C1661" s="142" t="s">
        <v>388</v>
      </c>
      <c r="D1661" s="142" t="s">
        <v>416</v>
      </c>
      <c r="E1661" s="142" t="s">
        <v>1142</v>
      </c>
      <c r="F1661" s="142" t="s">
        <v>266</v>
      </c>
      <c r="G1661" s="152">
        <v>765686</v>
      </c>
      <c r="H1661" s="153">
        <v>712350.35</v>
      </c>
      <c r="I1661" s="154">
        <f t="shared" si="25"/>
        <v>93.0342660046024</v>
      </c>
    </row>
    <row r="1662" spans="1:9" ht="16.5" customHeight="1">
      <c r="A1662" s="88">
        <v>1653</v>
      </c>
      <c r="B1662" s="151" t="s">
        <v>1074</v>
      </c>
      <c r="C1662" s="142" t="s">
        <v>388</v>
      </c>
      <c r="D1662" s="142" t="s">
        <v>416</v>
      </c>
      <c r="E1662" s="142" t="s">
        <v>1142</v>
      </c>
      <c r="F1662" s="142" t="s">
        <v>267</v>
      </c>
      <c r="G1662" s="152">
        <v>1274662.18</v>
      </c>
      <c r="H1662" s="153">
        <v>1182865.33</v>
      </c>
      <c r="I1662" s="154">
        <f t="shared" si="25"/>
        <v>92.79833892929969</v>
      </c>
    </row>
    <row r="1663" spans="1:9" ht="26.25" customHeight="1">
      <c r="A1663" s="88">
        <v>1654</v>
      </c>
      <c r="B1663" s="151" t="s">
        <v>726</v>
      </c>
      <c r="C1663" s="142" t="s">
        <v>388</v>
      </c>
      <c r="D1663" s="142" t="s">
        <v>416</v>
      </c>
      <c r="E1663" s="142" t="s">
        <v>1143</v>
      </c>
      <c r="F1663" s="142" t="s">
        <v>345</v>
      </c>
      <c r="G1663" s="152">
        <v>1575781.75</v>
      </c>
      <c r="H1663" s="153">
        <v>1575781.75</v>
      </c>
      <c r="I1663" s="154">
        <f t="shared" si="25"/>
        <v>100</v>
      </c>
    </row>
    <row r="1664" spans="1:9" ht="26.25" customHeight="1">
      <c r="A1664" s="88">
        <v>1655</v>
      </c>
      <c r="B1664" s="151" t="s">
        <v>1062</v>
      </c>
      <c r="C1664" s="142" t="s">
        <v>388</v>
      </c>
      <c r="D1664" s="142" t="s">
        <v>416</v>
      </c>
      <c r="E1664" s="142" t="s">
        <v>1143</v>
      </c>
      <c r="F1664" s="142" t="s">
        <v>266</v>
      </c>
      <c r="G1664" s="152">
        <v>319300</v>
      </c>
      <c r="H1664" s="153">
        <v>319300</v>
      </c>
      <c r="I1664" s="154">
        <f t="shared" si="25"/>
        <v>100</v>
      </c>
    </row>
    <row r="1665" spans="1:9" ht="15.75" customHeight="1">
      <c r="A1665" s="88">
        <v>1656</v>
      </c>
      <c r="B1665" s="151" t="s">
        <v>1063</v>
      </c>
      <c r="C1665" s="142" t="s">
        <v>388</v>
      </c>
      <c r="D1665" s="142" t="s">
        <v>416</v>
      </c>
      <c r="E1665" s="142" t="s">
        <v>1143</v>
      </c>
      <c r="F1665" s="142" t="s">
        <v>267</v>
      </c>
      <c r="G1665" s="152">
        <v>1256481.75</v>
      </c>
      <c r="H1665" s="153">
        <v>1256481.75</v>
      </c>
      <c r="I1665" s="154">
        <f t="shared" si="25"/>
        <v>100</v>
      </c>
    </row>
    <row r="1666" spans="1:9" ht="45" customHeight="1">
      <c r="A1666" s="88">
        <v>1657</v>
      </c>
      <c r="B1666" s="151" t="s">
        <v>727</v>
      </c>
      <c r="C1666" s="142" t="s">
        <v>388</v>
      </c>
      <c r="D1666" s="142" t="s">
        <v>416</v>
      </c>
      <c r="E1666" s="142" t="s">
        <v>1144</v>
      </c>
      <c r="F1666" s="142" t="s">
        <v>345</v>
      </c>
      <c r="G1666" s="152">
        <v>2403115.92</v>
      </c>
      <c r="H1666" s="153">
        <v>2403115.92</v>
      </c>
      <c r="I1666" s="154">
        <f t="shared" si="25"/>
        <v>100</v>
      </c>
    </row>
    <row r="1667" spans="1:9" ht="26.25" customHeight="1">
      <c r="A1667" s="88">
        <v>1658</v>
      </c>
      <c r="B1667" s="151" t="s">
        <v>119</v>
      </c>
      <c r="C1667" s="142" t="s">
        <v>388</v>
      </c>
      <c r="D1667" s="142" t="s">
        <v>416</v>
      </c>
      <c r="E1667" s="142" t="s">
        <v>1144</v>
      </c>
      <c r="F1667" s="142" t="s">
        <v>273</v>
      </c>
      <c r="G1667" s="152">
        <v>2403115.92</v>
      </c>
      <c r="H1667" s="153">
        <v>2403115.92</v>
      </c>
      <c r="I1667" s="154">
        <f t="shared" si="25"/>
        <v>100</v>
      </c>
    </row>
    <row r="1668" spans="1:9" ht="12.75">
      <c r="A1668" s="88">
        <v>1659</v>
      </c>
      <c r="B1668" s="151" t="s">
        <v>728</v>
      </c>
      <c r="C1668" s="142" t="s">
        <v>388</v>
      </c>
      <c r="D1668" s="142" t="s">
        <v>416</v>
      </c>
      <c r="E1668" s="142" t="s">
        <v>1145</v>
      </c>
      <c r="F1668" s="142" t="s">
        <v>345</v>
      </c>
      <c r="G1668" s="152">
        <v>691539.5</v>
      </c>
      <c r="H1668" s="153">
        <v>691539.5</v>
      </c>
      <c r="I1668" s="154">
        <f t="shared" si="25"/>
        <v>100</v>
      </c>
    </row>
    <row r="1669" spans="1:9" ht="26.25" customHeight="1">
      <c r="A1669" s="88">
        <v>1660</v>
      </c>
      <c r="B1669" s="151" t="s">
        <v>673</v>
      </c>
      <c r="C1669" s="142" t="s">
        <v>388</v>
      </c>
      <c r="D1669" s="142" t="s">
        <v>416</v>
      </c>
      <c r="E1669" s="142" t="s">
        <v>1145</v>
      </c>
      <c r="F1669" s="142" t="s">
        <v>275</v>
      </c>
      <c r="G1669" s="152">
        <v>281623</v>
      </c>
      <c r="H1669" s="153">
        <v>281623</v>
      </c>
      <c r="I1669" s="154">
        <f t="shared" si="25"/>
        <v>100</v>
      </c>
    </row>
    <row r="1670" spans="1:9" ht="16.5" customHeight="1">
      <c r="A1670" s="88">
        <v>1661</v>
      </c>
      <c r="B1670" s="151" t="s">
        <v>1063</v>
      </c>
      <c r="C1670" s="142" t="s">
        <v>388</v>
      </c>
      <c r="D1670" s="142" t="s">
        <v>416</v>
      </c>
      <c r="E1670" s="142" t="s">
        <v>1145</v>
      </c>
      <c r="F1670" s="142" t="s">
        <v>267</v>
      </c>
      <c r="G1670" s="152">
        <v>409916.5</v>
      </c>
      <c r="H1670" s="153">
        <v>409916.5</v>
      </c>
      <c r="I1670" s="154">
        <f t="shared" si="25"/>
        <v>100</v>
      </c>
    </row>
    <row r="1671" spans="1:9" ht="12.75">
      <c r="A1671" s="88">
        <v>1662</v>
      </c>
      <c r="B1671" s="151" t="s">
        <v>1059</v>
      </c>
      <c r="C1671" s="142" t="s">
        <v>388</v>
      </c>
      <c r="D1671" s="142" t="s">
        <v>416</v>
      </c>
      <c r="E1671" s="142" t="s">
        <v>967</v>
      </c>
      <c r="F1671" s="142" t="s">
        <v>345</v>
      </c>
      <c r="G1671" s="152">
        <v>272688.12</v>
      </c>
      <c r="H1671" s="153">
        <v>272688.12</v>
      </c>
      <c r="I1671" s="154">
        <f t="shared" si="25"/>
        <v>100</v>
      </c>
    </row>
    <row r="1672" spans="1:9" ht="26.25" customHeight="1">
      <c r="A1672" s="88">
        <v>1663</v>
      </c>
      <c r="B1672" s="151" t="s">
        <v>118</v>
      </c>
      <c r="C1672" s="142" t="s">
        <v>388</v>
      </c>
      <c r="D1672" s="142" t="s">
        <v>416</v>
      </c>
      <c r="E1672" s="142" t="s">
        <v>970</v>
      </c>
      <c r="F1672" s="142" t="s">
        <v>345</v>
      </c>
      <c r="G1672" s="152">
        <v>200000</v>
      </c>
      <c r="H1672" s="153">
        <v>200000</v>
      </c>
      <c r="I1672" s="154">
        <f t="shared" si="25"/>
        <v>100</v>
      </c>
    </row>
    <row r="1673" spans="1:9" ht="17.25" customHeight="1">
      <c r="A1673" s="88">
        <v>1664</v>
      </c>
      <c r="B1673" s="151" t="s">
        <v>1063</v>
      </c>
      <c r="C1673" s="142" t="s">
        <v>388</v>
      </c>
      <c r="D1673" s="142" t="s">
        <v>416</v>
      </c>
      <c r="E1673" s="142" t="s">
        <v>970</v>
      </c>
      <c r="F1673" s="142" t="s">
        <v>267</v>
      </c>
      <c r="G1673" s="152">
        <v>200000</v>
      </c>
      <c r="H1673" s="153">
        <v>200000</v>
      </c>
      <c r="I1673" s="154">
        <f t="shared" si="25"/>
        <v>100</v>
      </c>
    </row>
    <row r="1674" spans="1:9" ht="26.25" customHeight="1">
      <c r="A1674" s="88">
        <v>1665</v>
      </c>
      <c r="B1674" s="151" t="s">
        <v>1066</v>
      </c>
      <c r="C1674" s="142" t="s">
        <v>388</v>
      </c>
      <c r="D1674" s="142" t="s">
        <v>416</v>
      </c>
      <c r="E1674" s="142" t="s">
        <v>969</v>
      </c>
      <c r="F1674" s="142" t="s">
        <v>345</v>
      </c>
      <c r="G1674" s="152">
        <v>1672.5</v>
      </c>
      <c r="H1674" s="153">
        <v>1672.5</v>
      </c>
      <c r="I1674" s="154">
        <f t="shared" si="25"/>
        <v>100</v>
      </c>
    </row>
    <row r="1675" spans="1:9" ht="26.25" customHeight="1">
      <c r="A1675" s="88">
        <v>1666</v>
      </c>
      <c r="B1675" s="151" t="s">
        <v>1073</v>
      </c>
      <c r="C1675" s="142" t="s">
        <v>388</v>
      </c>
      <c r="D1675" s="142" t="s">
        <v>416</v>
      </c>
      <c r="E1675" s="142" t="s">
        <v>969</v>
      </c>
      <c r="F1675" s="142" t="s">
        <v>269</v>
      </c>
      <c r="G1675" s="152">
        <v>88.5</v>
      </c>
      <c r="H1675" s="153">
        <v>88.5</v>
      </c>
      <c r="I1675" s="154">
        <f aca="true" t="shared" si="26" ref="I1675:I1738">H1675/G1675*100</f>
        <v>100</v>
      </c>
    </row>
    <row r="1676" spans="1:9" ht="15.75" customHeight="1">
      <c r="A1676" s="88">
        <v>1667</v>
      </c>
      <c r="B1676" s="151" t="s">
        <v>1063</v>
      </c>
      <c r="C1676" s="142" t="s">
        <v>388</v>
      </c>
      <c r="D1676" s="142" t="s">
        <v>416</v>
      </c>
      <c r="E1676" s="142" t="s">
        <v>969</v>
      </c>
      <c r="F1676" s="142" t="s">
        <v>267</v>
      </c>
      <c r="G1676" s="152">
        <v>1584</v>
      </c>
      <c r="H1676" s="153">
        <v>1584</v>
      </c>
      <c r="I1676" s="154">
        <f t="shared" si="26"/>
        <v>100</v>
      </c>
    </row>
    <row r="1677" spans="1:9" ht="12.75">
      <c r="A1677" s="88">
        <v>1668</v>
      </c>
      <c r="B1677" s="151" t="s">
        <v>683</v>
      </c>
      <c r="C1677" s="142" t="s">
        <v>388</v>
      </c>
      <c r="D1677" s="142" t="s">
        <v>416</v>
      </c>
      <c r="E1677" s="142" t="s">
        <v>1146</v>
      </c>
      <c r="F1677" s="142" t="s">
        <v>345</v>
      </c>
      <c r="G1677" s="152">
        <v>71015.62</v>
      </c>
      <c r="H1677" s="153">
        <v>71015.62</v>
      </c>
      <c r="I1677" s="154">
        <f t="shared" si="26"/>
        <v>100</v>
      </c>
    </row>
    <row r="1678" spans="1:9" ht="26.25" customHeight="1">
      <c r="A1678" s="88">
        <v>1669</v>
      </c>
      <c r="B1678" s="151" t="s">
        <v>1062</v>
      </c>
      <c r="C1678" s="142" t="s">
        <v>388</v>
      </c>
      <c r="D1678" s="142" t="s">
        <v>416</v>
      </c>
      <c r="E1678" s="142" t="s">
        <v>1146</v>
      </c>
      <c r="F1678" s="142" t="s">
        <v>266</v>
      </c>
      <c r="G1678" s="152">
        <v>10513.45</v>
      </c>
      <c r="H1678" s="153">
        <v>10513.45</v>
      </c>
      <c r="I1678" s="154">
        <f t="shared" si="26"/>
        <v>100</v>
      </c>
    </row>
    <row r="1679" spans="1:9" ht="15.75" customHeight="1">
      <c r="A1679" s="88">
        <v>1670</v>
      </c>
      <c r="B1679" s="151" t="s">
        <v>1074</v>
      </c>
      <c r="C1679" s="142" t="s">
        <v>388</v>
      </c>
      <c r="D1679" s="142" t="s">
        <v>416</v>
      </c>
      <c r="E1679" s="142" t="s">
        <v>1146</v>
      </c>
      <c r="F1679" s="142" t="s">
        <v>267</v>
      </c>
      <c r="G1679" s="152">
        <v>60502.17</v>
      </c>
      <c r="H1679" s="153">
        <v>60502.17</v>
      </c>
      <c r="I1679" s="154">
        <f t="shared" si="26"/>
        <v>100</v>
      </c>
    </row>
    <row r="1680" spans="1:9" ht="12.75">
      <c r="A1680" s="88">
        <v>1671</v>
      </c>
      <c r="B1680" s="186" t="s">
        <v>103</v>
      </c>
      <c r="C1680" s="187" t="s">
        <v>389</v>
      </c>
      <c r="D1680" s="187" t="s">
        <v>393</v>
      </c>
      <c r="E1680" s="187" t="s">
        <v>344</v>
      </c>
      <c r="F1680" s="187" t="s">
        <v>345</v>
      </c>
      <c r="G1680" s="152">
        <v>124993362.57</v>
      </c>
      <c r="H1680" s="153">
        <v>124462377.77</v>
      </c>
      <c r="I1680" s="154">
        <f t="shared" si="26"/>
        <v>99.5751896028058</v>
      </c>
    </row>
    <row r="1681" spans="1:9" ht="25.5">
      <c r="A1681" s="88">
        <v>1672</v>
      </c>
      <c r="B1681" s="186" t="s">
        <v>124</v>
      </c>
      <c r="C1681" s="187" t="s">
        <v>389</v>
      </c>
      <c r="D1681" s="187" t="s">
        <v>292</v>
      </c>
      <c r="E1681" s="187" t="s">
        <v>344</v>
      </c>
      <c r="F1681" s="187" t="s">
        <v>345</v>
      </c>
      <c r="G1681" s="152">
        <v>46000</v>
      </c>
      <c r="H1681" s="153">
        <v>46000</v>
      </c>
      <c r="I1681" s="154">
        <f t="shared" si="26"/>
        <v>100</v>
      </c>
    </row>
    <row r="1682" spans="1:9" ht="26.25" customHeight="1">
      <c r="A1682" s="88">
        <v>1673</v>
      </c>
      <c r="B1682" s="186" t="s">
        <v>136</v>
      </c>
      <c r="C1682" s="187" t="s">
        <v>389</v>
      </c>
      <c r="D1682" s="187" t="s">
        <v>260</v>
      </c>
      <c r="E1682" s="187" t="s">
        <v>344</v>
      </c>
      <c r="F1682" s="187" t="s">
        <v>345</v>
      </c>
      <c r="G1682" s="152">
        <v>46000</v>
      </c>
      <c r="H1682" s="153">
        <v>46000</v>
      </c>
      <c r="I1682" s="154">
        <f t="shared" si="26"/>
        <v>100</v>
      </c>
    </row>
    <row r="1683" spans="1:9" ht="26.25" customHeight="1">
      <c r="A1683" s="88">
        <v>1674</v>
      </c>
      <c r="B1683" s="151" t="s">
        <v>972</v>
      </c>
      <c r="C1683" s="142" t="s">
        <v>389</v>
      </c>
      <c r="D1683" s="142" t="s">
        <v>260</v>
      </c>
      <c r="E1683" s="142" t="s">
        <v>973</v>
      </c>
      <c r="F1683" s="142" t="s">
        <v>345</v>
      </c>
      <c r="G1683" s="152">
        <v>46000</v>
      </c>
      <c r="H1683" s="153">
        <v>46000</v>
      </c>
      <c r="I1683" s="154">
        <f t="shared" si="26"/>
        <v>100</v>
      </c>
    </row>
    <row r="1684" spans="1:9" ht="17.25" customHeight="1">
      <c r="A1684" s="88">
        <v>1675</v>
      </c>
      <c r="B1684" s="151" t="s">
        <v>474</v>
      </c>
      <c r="C1684" s="142" t="s">
        <v>389</v>
      </c>
      <c r="D1684" s="142" t="s">
        <v>260</v>
      </c>
      <c r="E1684" s="142" t="s">
        <v>475</v>
      </c>
      <c r="F1684" s="142" t="s">
        <v>345</v>
      </c>
      <c r="G1684" s="152">
        <v>46000</v>
      </c>
      <c r="H1684" s="153">
        <v>46000</v>
      </c>
      <c r="I1684" s="154">
        <f t="shared" si="26"/>
        <v>100</v>
      </c>
    </row>
    <row r="1685" spans="1:9" ht="38.25">
      <c r="A1685" s="88">
        <v>1676</v>
      </c>
      <c r="B1685" s="151" t="s">
        <v>104</v>
      </c>
      <c r="C1685" s="142" t="s">
        <v>389</v>
      </c>
      <c r="D1685" s="142" t="s">
        <v>260</v>
      </c>
      <c r="E1685" s="142" t="s">
        <v>238</v>
      </c>
      <c r="F1685" s="142" t="s">
        <v>345</v>
      </c>
      <c r="G1685" s="152">
        <v>46000</v>
      </c>
      <c r="H1685" s="153">
        <v>46000</v>
      </c>
      <c r="I1685" s="154">
        <f t="shared" si="26"/>
        <v>100</v>
      </c>
    </row>
    <row r="1686" spans="1:9" ht="12.75">
      <c r="A1686" s="88">
        <v>1677</v>
      </c>
      <c r="B1686" s="151" t="s">
        <v>139</v>
      </c>
      <c r="C1686" s="142" t="s">
        <v>389</v>
      </c>
      <c r="D1686" s="142" t="s">
        <v>260</v>
      </c>
      <c r="E1686" s="142" t="s">
        <v>238</v>
      </c>
      <c r="F1686" s="142" t="s">
        <v>1147</v>
      </c>
      <c r="G1686" s="152">
        <v>46000</v>
      </c>
      <c r="H1686" s="153">
        <v>46000</v>
      </c>
      <c r="I1686" s="154">
        <f t="shared" si="26"/>
        <v>100</v>
      </c>
    </row>
    <row r="1687" spans="1:9" ht="12.75">
      <c r="A1687" s="88">
        <v>1678</v>
      </c>
      <c r="B1687" s="186" t="s">
        <v>105</v>
      </c>
      <c r="C1687" s="187" t="s">
        <v>389</v>
      </c>
      <c r="D1687" s="187" t="s">
        <v>763</v>
      </c>
      <c r="E1687" s="187" t="s">
        <v>344</v>
      </c>
      <c r="F1687" s="187" t="s">
        <v>345</v>
      </c>
      <c r="G1687" s="152">
        <v>14537649.42</v>
      </c>
      <c r="H1687" s="153">
        <v>14295640.95</v>
      </c>
      <c r="I1687" s="154">
        <f t="shared" si="26"/>
        <v>98.33529848596389</v>
      </c>
    </row>
    <row r="1688" spans="1:9" ht="12.75">
      <c r="A1688" s="88">
        <v>1679</v>
      </c>
      <c r="B1688" s="186" t="s">
        <v>106</v>
      </c>
      <c r="C1688" s="187" t="s">
        <v>389</v>
      </c>
      <c r="D1688" s="187" t="s">
        <v>348</v>
      </c>
      <c r="E1688" s="187" t="s">
        <v>344</v>
      </c>
      <c r="F1688" s="187" t="s">
        <v>345</v>
      </c>
      <c r="G1688" s="152">
        <v>14537649.42</v>
      </c>
      <c r="H1688" s="153">
        <v>14295640.95</v>
      </c>
      <c r="I1688" s="154">
        <f t="shared" si="26"/>
        <v>98.33529848596389</v>
      </c>
    </row>
    <row r="1689" spans="1:9" ht="26.25" customHeight="1">
      <c r="A1689" s="88">
        <v>1680</v>
      </c>
      <c r="B1689" s="151" t="s">
        <v>1148</v>
      </c>
      <c r="C1689" s="142" t="s">
        <v>389</v>
      </c>
      <c r="D1689" s="142" t="s">
        <v>348</v>
      </c>
      <c r="E1689" s="142" t="s">
        <v>1149</v>
      </c>
      <c r="F1689" s="142" t="s">
        <v>345</v>
      </c>
      <c r="G1689" s="152">
        <v>14267076.78</v>
      </c>
      <c r="H1689" s="153">
        <v>14025068.31</v>
      </c>
      <c r="I1689" s="154">
        <f t="shared" si="26"/>
        <v>98.30372771008527</v>
      </c>
    </row>
    <row r="1690" spans="1:9" ht="12.75">
      <c r="A1690" s="88">
        <v>1681</v>
      </c>
      <c r="B1690" s="151" t="s">
        <v>1150</v>
      </c>
      <c r="C1690" s="142" t="s">
        <v>389</v>
      </c>
      <c r="D1690" s="142" t="s">
        <v>348</v>
      </c>
      <c r="E1690" s="142" t="s">
        <v>1151</v>
      </c>
      <c r="F1690" s="142" t="s">
        <v>345</v>
      </c>
      <c r="G1690" s="152">
        <v>14267076.78</v>
      </c>
      <c r="H1690" s="153">
        <v>14025068.31</v>
      </c>
      <c r="I1690" s="154">
        <f t="shared" si="26"/>
        <v>98.30372771008527</v>
      </c>
    </row>
    <row r="1691" spans="1:9" ht="26.25" customHeight="1">
      <c r="A1691" s="88">
        <v>1682</v>
      </c>
      <c r="B1691" s="151" t="s">
        <v>703</v>
      </c>
      <c r="C1691" s="142" t="s">
        <v>389</v>
      </c>
      <c r="D1691" s="142" t="s">
        <v>348</v>
      </c>
      <c r="E1691" s="142" t="s">
        <v>1152</v>
      </c>
      <c r="F1691" s="142" t="s">
        <v>345</v>
      </c>
      <c r="G1691" s="152">
        <v>13128476.78</v>
      </c>
      <c r="H1691" s="153">
        <v>13128243.31</v>
      </c>
      <c r="I1691" s="154">
        <f t="shared" si="26"/>
        <v>99.99822165203236</v>
      </c>
    </row>
    <row r="1692" spans="1:9" ht="26.25" customHeight="1">
      <c r="A1692" s="88">
        <v>1683</v>
      </c>
      <c r="B1692" s="151" t="s">
        <v>107</v>
      </c>
      <c r="C1692" s="142" t="s">
        <v>389</v>
      </c>
      <c r="D1692" s="142" t="s">
        <v>348</v>
      </c>
      <c r="E1692" s="142" t="s">
        <v>1152</v>
      </c>
      <c r="F1692" s="142" t="s">
        <v>424</v>
      </c>
      <c r="G1692" s="152">
        <v>13128476.78</v>
      </c>
      <c r="H1692" s="153">
        <v>13128243.31</v>
      </c>
      <c r="I1692" s="154">
        <f t="shared" si="26"/>
        <v>99.99822165203236</v>
      </c>
    </row>
    <row r="1693" spans="1:9" ht="38.25">
      <c r="A1693" s="88">
        <v>1684</v>
      </c>
      <c r="B1693" s="151" t="s">
        <v>704</v>
      </c>
      <c r="C1693" s="142" t="s">
        <v>389</v>
      </c>
      <c r="D1693" s="142" t="s">
        <v>348</v>
      </c>
      <c r="E1693" s="142" t="s">
        <v>746</v>
      </c>
      <c r="F1693" s="142" t="s">
        <v>345</v>
      </c>
      <c r="G1693" s="152">
        <v>543600</v>
      </c>
      <c r="H1693" s="153">
        <v>543600</v>
      </c>
      <c r="I1693" s="154">
        <f t="shared" si="26"/>
        <v>100</v>
      </c>
    </row>
    <row r="1694" spans="1:9" ht="26.25" customHeight="1">
      <c r="A1694" s="88">
        <v>1685</v>
      </c>
      <c r="B1694" s="151" t="s">
        <v>674</v>
      </c>
      <c r="C1694" s="142" t="s">
        <v>389</v>
      </c>
      <c r="D1694" s="142" t="s">
        <v>348</v>
      </c>
      <c r="E1694" s="142" t="s">
        <v>746</v>
      </c>
      <c r="F1694" s="142" t="s">
        <v>424</v>
      </c>
      <c r="G1694" s="152">
        <v>152000</v>
      </c>
      <c r="H1694" s="153">
        <v>152000</v>
      </c>
      <c r="I1694" s="154">
        <f t="shared" si="26"/>
        <v>100</v>
      </c>
    </row>
    <row r="1695" spans="1:9" ht="12.75">
      <c r="A1695" s="88">
        <v>1686</v>
      </c>
      <c r="B1695" s="151" t="s">
        <v>671</v>
      </c>
      <c r="C1695" s="142" t="s">
        <v>389</v>
      </c>
      <c r="D1695" s="142" t="s">
        <v>348</v>
      </c>
      <c r="E1695" s="142" t="s">
        <v>746</v>
      </c>
      <c r="F1695" s="142" t="s">
        <v>423</v>
      </c>
      <c r="G1695" s="152">
        <v>391600</v>
      </c>
      <c r="H1695" s="153">
        <v>391600</v>
      </c>
      <c r="I1695" s="154">
        <f t="shared" si="26"/>
        <v>100</v>
      </c>
    </row>
    <row r="1696" spans="1:9" ht="51">
      <c r="A1696" s="88">
        <v>1687</v>
      </c>
      <c r="B1696" s="151" t="s">
        <v>108</v>
      </c>
      <c r="C1696" s="142" t="s">
        <v>389</v>
      </c>
      <c r="D1696" s="142" t="s">
        <v>348</v>
      </c>
      <c r="E1696" s="142" t="s">
        <v>747</v>
      </c>
      <c r="F1696" s="142" t="s">
        <v>345</v>
      </c>
      <c r="G1696" s="152">
        <v>119000</v>
      </c>
      <c r="H1696" s="153">
        <v>70645</v>
      </c>
      <c r="I1696" s="154">
        <f t="shared" si="26"/>
        <v>59.365546218487395</v>
      </c>
    </row>
    <row r="1697" spans="1:9" ht="12.75">
      <c r="A1697" s="88">
        <v>1688</v>
      </c>
      <c r="B1697" s="151" t="s">
        <v>671</v>
      </c>
      <c r="C1697" s="142" t="s">
        <v>389</v>
      </c>
      <c r="D1697" s="142" t="s">
        <v>348</v>
      </c>
      <c r="E1697" s="142" t="s">
        <v>747</v>
      </c>
      <c r="F1697" s="142" t="s">
        <v>423</v>
      </c>
      <c r="G1697" s="152">
        <v>119000</v>
      </c>
      <c r="H1697" s="153">
        <v>70645</v>
      </c>
      <c r="I1697" s="154">
        <f t="shared" si="26"/>
        <v>59.365546218487395</v>
      </c>
    </row>
    <row r="1698" spans="1:9" ht="38.25">
      <c r="A1698" s="88">
        <v>1689</v>
      </c>
      <c r="B1698" s="151" t="s">
        <v>109</v>
      </c>
      <c r="C1698" s="142" t="s">
        <v>389</v>
      </c>
      <c r="D1698" s="142" t="s">
        <v>348</v>
      </c>
      <c r="E1698" s="142" t="s">
        <v>748</v>
      </c>
      <c r="F1698" s="142" t="s">
        <v>345</v>
      </c>
      <c r="G1698" s="152">
        <v>264056</v>
      </c>
      <c r="H1698" s="153">
        <v>156761</v>
      </c>
      <c r="I1698" s="154">
        <f t="shared" si="26"/>
        <v>59.36657375708183</v>
      </c>
    </row>
    <row r="1699" spans="1:9" ht="12.75">
      <c r="A1699" s="88">
        <v>1690</v>
      </c>
      <c r="B1699" s="151" t="s">
        <v>671</v>
      </c>
      <c r="C1699" s="142" t="s">
        <v>389</v>
      </c>
      <c r="D1699" s="142" t="s">
        <v>348</v>
      </c>
      <c r="E1699" s="142" t="s">
        <v>748</v>
      </c>
      <c r="F1699" s="142" t="s">
        <v>423</v>
      </c>
      <c r="G1699" s="152">
        <v>264056</v>
      </c>
      <c r="H1699" s="153">
        <v>156761</v>
      </c>
      <c r="I1699" s="154">
        <f t="shared" si="26"/>
        <v>59.36657375708183</v>
      </c>
    </row>
    <row r="1700" spans="1:9" ht="26.25" customHeight="1">
      <c r="A1700" s="88">
        <v>1691</v>
      </c>
      <c r="B1700" s="151" t="s">
        <v>110</v>
      </c>
      <c r="C1700" s="142" t="s">
        <v>389</v>
      </c>
      <c r="D1700" s="142" t="s">
        <v>348</v>
      </c>
      <c r="E1700" s="142" t="s">
        <v>749</v>
      </c>
      <c r="F1700" s="142" t="s">
        <v>345</v>
      </c>
      <c r="G1700" s="152">
        <v>211944</v>
      </c>
      <c r="H1700" s="153">
        <v>125819</v>
      </c>
      <c r="I1700" s="154">
        <f t="shared" si="26"/>
        <v>59.3642660325369</v>
      </c>
    </row>
    <row r="1701" spans="1:9" ht="12.75">
      <c r="A1701" s="88">
        <v>1692</v>
      </c>
      <c r="B1701" s="151" t="s">
        <v>675</v>
      </c>
      <c r="C1701" s="142" t="s">
        <v>389</v>
      </c>
      <c r="D1701" s="142" t="s">
        <v>348</v>
      </c>
      <c r="E1701" s="142" t="s">
        <v>749</v>
      </c>
      <c r="F1701" s="142" t="s">
        <v>423</v>
      </c>
      <c r="G1701" s="152">
        <v>211944</v>
      </c>
      <c r="H1701" s="153">
        <v>125819</v>
      </c>
      <c r="I1701" s="154">
        <f t="shared" si="26"/>
        <v>59.3642660325369</v>
      </c>
    </row>
    <row r="1702" spans="1:9" ht="12.75">
      <c r="A1702" s="88">
        <v>1693</v>
      </c>
      <c r="B1702" s="151" t="s">
        <v>1055</v>
      </c>
      <c r="C1702" s="142" t="s">
        <v>389</v>
      </c>
      <c r="D1702" s="142" t="s">
        <v>348</v>
      </c>
      <c r="E1702" s="142" t="s">
        <v>967</v>
      </c>
      <c r="F1702" s="142" t="s">
        <v>345</v>
      </c>
      <c r="G1702" s="152">
        <v>270572.64</v>
      </c>
      <c r="H1702" s="153">
        <v>270572.64</v>
      </c>
      <c r="I1702" s="154">
        <f t="shared" si="26"/>
        <v>100</v>
      </c>
    </row>
    <row r="1703" spans="1:9" ht="26.25" customHeight="1">
      <c r="A1703" s="88">
        <v>1694</v>
      </c>
      <c r="B1703" s="151" t="s">
        <v>713</v>
      </c>
      <c r="C1703" s="142" t="s">
        <v>389</v>
      </c>
      <c r="D1703" s="142" t="s">
        <v>348</v>
      </c>
      <c r="E1703" s="142" t="s">
        <v>1153</v>
      </c>
      <c r="F1703" s="142" t="s">
        <v>345</v>
      </c>
      <c r="G1703" s="152">
        <v>173402.64</v>
      </c>
      <c r="H1703" s="153">
        <v>173402.64</v>
      </c>
      <c r="I1703" s="154">
        <f t="shared" si="26"/>
        <v>100</v>
      </c>
    </row>
    <row r="1704" spans="1:9" ht="12.75">
      <c r="A1704" s="88">
        <v>1695</v>
      </c>
      <c r="B1704" s="151" t="s">
        <v>671</v>
      </c>
      <c r="C1704" s="142" t="s">
        <v>389</v>
      </c>
      <c r="D1704" s="142" t="s">
        <v>348</v>
      </c>
      <c r="E1704" s="142" t="s">
        <v>1153</v>
      </c>
      <c r="F1704" s="142" t="s">
        <v>423</v>
      </c>
      <c r="G1704" s="152">
        <v>173402.64</v>
      </c>
      <c r="H1704" s="153">
        <v>173402.64</v>
      </c>
      <c r="I1704" s="154">
        <f t="shared" si="26"/>
        <v>100</v>
      </c>
    </row>
    <row r="1705" spans="1:9" ht="12.75">
      <c r="A1705" s="88">
        <v>1696</v>
      </c>
      <c r="B1705" s="151" t="s">
        <v>684</v>
      </c>
      <c r="C1705" s="142" t="s">
        <v>389</v>
      </c>
      <c r="D1705" s="142" t="s">
        <v>348</v>
      </c>
      <c r="E1705" s="142" t="s">
        <v>736</v>
      </c>
      <c r="F1705" s="142" t="s">
        <v>345</v>
      </c>
      <c r="G1705" s="152">
        <v>97170</v>
      </c>
      <c r="H1705" s="153">
        <v>97170</v>
      </c>
      <c r="I1705" s="154">
        <f t="shared" si="26"/>
        <v>100</v>
      </c>
    </row>
    <row r="1706" spans="1:9" ht="12.75">
      <c r="A1706" s="88">
        <v>1697</v>
      </c>
      <c r="B1706" s="151" t="s">
        <v>671</v>
      </c>
      <c r="C1706" s="142" t="s">
        <v>389</v>
      </c>
      <c r="D1706" s="142" t="s">
        <v>348</v>
      </c>
      <c r="E1706" s="142" t="s">
        <v>736</v>
      </c>
      <c r="F1706" s="142" t="s">
        <v>423</v>
      </c>
      <c r="G1706" s="152">
        <v>97170</v>
      </c>
      <c r="H1706" s="153">
        <v>97170</v>
      </c>
      <c r="I1706" s="154">
        <f t="shared" si="26"/>
        <v>100</v>
      </c>
    </row>
    <row r="1707" spans="1:9" ht="12.75">
      <c r="A1707" s="88">
        <v>1698</v>
      </c>
      <c r="B1707" s="186" t="s">
        <v>729</v>
      </c>
      <c r="C1707" s="187" t="s">
        <v>389</v>
      </c>
      <c r="D1707" s="187" t="s">
        <v>351</v>
      </c>
      <c r="E1707" s="187" t="s">
        <v>344</v>
      </c>
      <c r="F1707" s="187" t="s">
        <v>345</v>
      </c>
      <c r="G1707" s="152">
        <v>110409713.15</v>
      </c>
      <c r="H1707" s="153">
        <v>110120736.82</v>
      </c>
      <c r="I1707" s="154">
        <f t="shared" si="26"/>
        <v>99.73826910535722</v>
      </c>
    </row>
    <row r="1708" spans="1:9" ht="12.75">
      <c r="A1708" s="88">
        <v>1699</v>
      </c>
      <c r="B1708" s="186" t="s">
        <v>730</v>
      </c>
      <c r="C1708" s="187" t="s">
        <v>389</v>
      </c>
      <c r="D1708" s="187" t="s">
        <v>417</v>
      </c>
      <c r="E1708" s="187" t="s">
        <v>344</v>
      </c>
      <c r="F1708" s="187" t="s">
        <v>345</v>
      </c>
      <c r="G1708" s="152">
        <v>99763306.86</v>
      </c>
      <c r="H1708" s="153">
        <v>99485685.17</v>
      </c>
      <c r="I1708" s="154">
        <f t="shared" si="26"/>
        <v>99.72171963947667</v>
      </c>
    </row>
    <row r="1709" spans="1:9" ht="26.25" customHeight="1">
      <c r="A1709" s="88">
        <v>1700</v>
      </c>
      <c r="B1709" s="151" t="s">
        <v>1148</v>
      </c>
      <c r="C1709" s="142" t="s">
        <v>389</v>
      </c>
      <c r="D1709" s="142" t="s">
        <v>417</v>
      </c>
      <c r="E1709" s="142" t="s">
        <v>1149</v>
      </c>
      <c r="F1709" s="142" t="s">
        <v>345</v>
      </c>
      <c r="G1709" s="152">
        <v>90785401.36</v>
      </c>
      <c r="H1709" s="153">
        <v>90507779.67</v>
      </c>
      <c r="I1709" s="154">
        <f t="shared" si="26"/>
        <v>99.69420007419572</v>
      </c>
    </row>
    <row r="1710" spans="1:9" ht="12.75">
      <c r="A1710" s="88">
        <v>1701</v>
      </c>
      <c r="B1710" s="151" t="s">
        <v>1154</v>
      </c>
      <c r="C1710" s="142" t="s">
        <v>389</v>
      </c>
      <c r="D1710" s="142" t="s">
        <v>417</v>
      </c>
      <c r="E1710" s="142" t="s">
        <v>1155</v>
      </c>
      <c r="F1710" s="142" t="s">
        <v>345</v>
      </c>
      <c r="G1710" s="152">
        <v>73644524.68</v>
      </c>
      <c r="H1710" s="153">
        <v>73366902.99</v>
      </c>
      <c r="I1710" s="154">
        <f t="shared" si="26"/>
        <v>99.62302466991765</v>
      </c>
    </row>
    <row r="1711" spans="1:9" ht="26.25" customHeight="1">
      <c r="A1711" s="88">
        <v>1702</v>
      </c>
      <c r="B1711" s="151" t="s">
        <v>856</v>
      </c>
      <c r="C1711" s="142" t="s">
        <v>389</v>
      </c>
      <c r="D1711" s="142" t="s">
        <v>417</v>
      </c>
      <c r="E1711" s="142" t="s">
        <v>1156</v>
      </c>
      <c r="F1711" s="142" t="s">
        <v>345</v>
      </c>
      <c r="G1711" s="152">
        <v>64542048.84</v>
      </c>
      <c r="H1711" s="153">
        <v>64269538.15</v>
      </c>
      <c r="I1711" s="154">
        <f t="shared" si="26"/>
        <v>99.57777806112793</v>
      </c>
    </row>
    <row r="1712" spans="1:9" ht="26.25" customHeight="1">
      <c r="A1712" s="88">
        <v>1703</v>
      </c>
      <c r="B1712" s="151" t="s">
        <v>857</v>
      </c>
      <c r="C1712" s="142" t="s">
        <v>389</v>
      </c>
      <c r="D1712" s="142" t="s">
        <v>417</v>
      </c>
      <c r="E1712" s="142" t="s">
        <v>1156</v>
      </c>
      <c r="F1712" s="142" t="s">
        <v>1157</v>
      </c>
      <c r="G1712" s="152">
        <v>57025532.07</v>
      </c>
      <c r="H1712" s="153">
        <v>56753021.69</v>
      </c>
      <c r="I1712" s="154">
        <f t="shared" si="26"/>
        <v>99.52212566878728</v>
      </c>
    </row>
    <row r="1713" spans="1:9" ht="26.25" customHeight="1">
      <c r="A1713" s="88">
        <v>1704</v>
      </c>
      <c r="B1713" s="151" t="s">
        <v>674</v>
      </c>
      <c r="C1713" s="142" t="s">
        <v>389</v>
      </c>
      <c r="D1713" s="142" t="s">
        <v>417</v>
      </c>
      <c r="E1713" s="142" t="s">
        <v>1156</v>
      </c>
      <c r="F1713" s="142" t="s">
        <v>424</v>
      </c>
      <c r="G1713" s="152">
        <v>7516516.77</v>
      </c>
      <c r="H1713" s="153">
        <v>7516516.46</v>
      </c>
      <c r="I1713" s="154">
        <f t="shared" si="26"/>
        <v>99.99999587574925</v>
      </c>
    </row>
    <row r="1714" spans="1:9" ht="26.25" customHeight="1">
      <c r="A1714" s="88">
        <v>1705</v>
      </c>
      <c r="B1714" s="151" t="s">
        <v>858</v>
      </c>
      <c r="C1714" s="142" t="s">
        <v>389</v>
      </c>
      <c r="D1714" s="142" t="s">
        <v>417</v>
      </c>
      <c r="E1714" s="142" t="s">
        <v>1158</v>
      </c>
      <c r="F1714" s="142" t="s">
        <v>345</v>
      </c>
      <c r="G1714" s="152">
        <v>2332200.56</v>
      </c>
      <c r="H1714" s="153">
        <v>2332200.56</v>
      </c>
      <c r="I1714" s="154">
        <f t="shared" si="26"/>
        <v>100</v>
      </c>
    </row>
    <row r="1715" spans="1:9" ht="26.25" customHeight="1">
      <c r="A1715" s="88">
        <v>1706</v>
      </c>
      <c r="B1715" s="151" t="s">
        <v>857</v>
      </c>
      <c r="C1715" s="142" t="s">
        <v>389</v>
      </c>
      <c r="D1715" s="142" t="s">
        <v>417</v>
      </c>
      <c r="E1715" s="142" t="s">
        <v>1158</v>
      </c>
      <c r="F1715" s="142" t="s">
        <v>1157</v>
      </c>
      <c r="G1715" s="152">
        <v>1838720.56</v>
      </c>
      <c r="H1715" s="153">
        <v>1838720.56</v>
      </c>
      <c r="I1715" s="154">
        <f t="shared" si="26"/>
        <v>100</v>
      </c>
    </row>
    <row r="1716" spans="1:9" ht="12.75">
      <c r="A1716" s="88">
        <v>1707</v>
      </c>
      <c r="B1716" s="151" t="s">
        <v>139</v>
      </c>
      <c r="C1716" s="142" t="s">
        <v>389</v>
      </c>
      <c r="D1716" s="142" t="s">
        <v>417</v>
      </c>
      <c r="E1716" s="142" t="s">
        <v>1158</v>
      </c>
      <c r="F1716" s="142" t="s">
        <v>1147</v>
      </c>
      <c r="G1716" s="152">
        <v>493480</v>
      </c>
      <c r="H1716" s="153">
        <v>493480</v>
      </c>
      <c r="I1716" s="154">
        <f t="shared" si="26"/>
        <v>100</v>
      </c>
    </row>
    <row r="1717" spans="1:9" ht="51">
      <c r="A1717" s="88">
        <v>1708</v>
      </c>
      <c r="B1717" s="151" t="s">
        <v>859</v>
      </c>
      <c r="C1717" s="142" t="s">
        <v>389</v>
      </c>
      <c r="D1717" s="142" t="s">
        <v>417</v>
      </c>
      <c r="E1717" s="142" t="s">
        <v>1159</v>
      </c>
      <c r="F1717" s="142" t="s">
        <v>345</v>
      </c>
      <c r="G1717" s="152">
        <v>6270275.28</v>
      </c>
      <c r="H1717" s="153">
        <v>6270275.28</v>
      </c>
      <c r="I1717" s="154">
        <f t="shared" si="26"/>
        <v>100</v>
      </c>
    </row>
    <row r="1718" spans="1:9" ht="12.75">
      <c r="A1718" s="88">
        <v>1709</v>
      </c>
      <c r="B1718" s="151" t="s">
        <v>139</v>
      </c>
      <c r="C1718" s="142" t="s">
        <v>389</v>
      </c>
      <c r="D1718" s="142" t="s">
        <v>417</v>
      </c>
      <c r="E1718" s="142" t="s">
        <v>1159</v>
      </c>
      <c r="F1718" s="142" t="s">
        <v>1147</v>
      </c>
      <c r="G1718" s="152">
        <v>5887320.28</v>
      </c>
      <c r="H1718" s="153">
        <v>5887320.28</v>
      </c>
      <c r="I1718" s="154">
        <f t="shared" si="26"/>
        <v>100</v>
      </c>
    </row>
    <row r="1719" spans="1:9" ht="12.75">
      <c r="A1719" s="88">
        <v>1710</v>
      </c>
      <c r="B1719" s="151" t="s">
        <v>671</v>
      </c>
      <c r="C1719" s="142" t="s">
        <v>389</v>
      </c>
      <c r="D1719" s="142" t="s">
        <v>417</v>
      </c>
      <c r="E1719" s="142" t="s">
        <v>1159</v>
      </c>
      <c r="F1719" s="142" t="s">
        <v>423</v>
      </c>
      <c r="G1719" s="152">
        <v>382955</v>
      </c>
      <c r="H1719" s="153">
        <v>382955</v>
      </c>
      <c r="I1719" s="154">
        <f t="shared" si="26"/>
        <v>100</v>
      </c>
    </row>
    <row r="1720" spans="1:9" ht="26.25" customHeight="1">
      <c r="A1720" s="88">
        <v>1711</v>
      </c>
      <c r="B1720" s="151" t="s">
        <v>860</v>
      </c>
      <c r="C1720" s="142" t="s">
        <v>389</v>
      </c>
      <c r="D1720" s="142" t="s">
        <v>417</v>
      </c>
      <c r="E1720" s="142" t="s">
        <v>500</v>
      </c>
      <c r="F1720" s="142" t="s">
        <v>345</v>
      </c>
      <c r="G1720" s="152">
        <v>500000</v>
      </c>
      <c r="H1720" s="153">
        <v>494889</v>
      </c>
      <c r="I1720" s="154">
        <f t="shared" si="26"/>
        <v>98.9778</v>
      </c>
    </row>
    <row r="1721" spans="1:9" ht="12.75">
      <c r="A1721" s="88">
        <v>1712</v>
      </c>
      <c r="B1721" s="151" t="s">
        <v>861</v>
      </c>
      <c r="C1721" s="142" t="s">
        <v>389</v>
      </c>
      <c r="D1721" s="142" t="s">
        <v>417</v>
      </c>
      <c r="E1721" s="142" t="s">
        <v>500</v>
      </c>
      <c r="F1721" s="142" t="s">
        <v>501</v>
      </c>
      <c r="G1721" s="152">
        <v>500000</v>
      </c>
      <c r="H1721" s="153">
        <v>494889</v>
      </c>
      <c r="I1721" s="154">
        <f t="shared" si="26"/>
        <v>98.9778</v>
      </c>
    </row>
    <row r="1722" spans="1:9" ht="12.75">
      <c r="A1722" s="88">
        <v>1713</v>
      </c>
      <c r="B1722" s="151" t="s">
        <v>1160</v>
      </c>
      <c r="C1722" s="142" t="s">
        <v>389</v>
      </c>
      <c r="D1722" s="142" t="s">
        <v>417</v>
      </c>
      <c r="E1722" s="142" t="s">
        <v>1161</v>
      </c>
      <c r="F1722" s="142" t="s">
        <v>345</v>
      </c>
      <c r="G1722" s="152">
        <v>17140876.68</v>
      </c>
      <c r="H1722" s="153">
        <v>17140876.68</v>
      </c>
      <c r="I1722" s="154">
        <f t="shared" si="26"/>
        <v>100</v>
      </c>
    </row>
    <row r="1723" spans="1:9" ht="26.25" customHeight="1">
      <c r="A1723" s="88">
        <v>1714</v>
      </c>
      <c r="B1723" s="151" t="s">
        <v>862</v>
      </c>
      <c r="C1723" s="142" t="s">
        <v>389</v>
      </c>
      <c r="D1723" s="142" t="s">
        <v>417</v>
      </c>
      <c r="E1723" s="142" t="s">
        <v>1162</v>
      </c>
      <c r="F1723" s="142" t="s">
        <v>345</v>
      </c>
      <c r="G1723" s="152">
        <v>15188526.68</v>
      </c>
      <c r="H1723" s="153">
        <v>15188526.68</v>
      </c>
      <c r="I1723" s="154">
        <f t="shared" si="26"/>
        <v>100</v>
      </c>
    </row>
    <row r="1724" spans="1:9" ht="26.25" customHeight="1">
      <c r="A1724" s="88">
        <v>1715</v>
      </c>
      <c r="B1724" s="151" t="s">
        <v>857</v>
      </c>
      <c r="C1724" s="142" t="s">
        <v>389</v>
      </c>
      <c r="D1724" s="142" t="s">
        <v>417</v>
      </c>
      <c r="E1724" s="142" t="s">
        <v>1162</v>
      </c>
      <c r="F1724" s="142" t="s">
        <v>1157</v>
      </c>
      <c r="G1724" s="152">
        <v>15188526.68</v>
      </c>
      <c r="H1724" s="153">
        <v>15188526.68</v>
      </c>
      <c r="I1724" s="154">
        <f t="shared" si="26"/>
        <v>100</v>
      </c>
    </row>
    <row r="1725" spans="1:9" ht="26.25" customHeight="1">
      <c r="A1725" s="88">
        <v>1716</v>
      </c>
      <c r="B1725" s="151" t="s">
        <v>865</v>
      </c>
      <c r="C1725" s="142" t="s">
        <v>389</v>
      </c>
      <c r="D1725" s="142" t="s">
        <v>417</v>
      </c>
      <c r="E1725" s="142" t="s">
        <v>1163</v>
      </c>
      <c r="F1725" s="142" t="s">
        <v>345</v>
      </c>
      <c r="G1725" s="152">
        <v>922350</v>
      </c>
      <c r="H1725" s="153">
        <v>922350</v>
      </c>
      <c r="I1725" s="154">
        <f t="shared" si="26"/>
        <v>100</v>
      </c>
    </row>
    <row r="1726" spans="1:9" ht="26.25" customHeight="1">
      <c r="A1726" s="88">
        <v>1717</v>
      </c>
      <c r="B1726" s="151" t="s">
        <v>857</v>
      </c>
      <c r="C1726" s="142" t="s">
        <v>389</v>
      </c>
      <c r="D1726" s="142" t="s">
        <v>417</v>
      </c>
      <c r="E1726" s="142" t="s">
        <v>1163</v>
      </c>
      <c r="F1726" s="142" t="s">
        <v>1157</v>
      </c>
      <c r="G1726" s="152">
        <v>922350</v>
      </c>
      <c r="H1726" s="153">
        <v>922350</v>
      </c>
      <c r="I1726" s="154">
        <f t="shared" si="26"/>
        <v>100</v>
      </c>
    </row>
    <row r="1727" spans="1:9" ht="26.25" customHeight="1">
      <c r="A1727" s="88">
        <v>1718</v>
      </c>
      <c r="B1727" s="151" t="s">
        <v>860</v>
      </c>
      <c r="C1727" s="142" t="s">
        <v>389</v>
      </c>
      <c r="D1727" s="142" t="s">
        <v>417</v>
      </c>
      <c r="E1727" s="142" t="s">
        <v>502</v>
      </c>
      <c r="F1727" s="142" t="s">
        <v>345</v>
      </c>
      <c r="G1727" s="152">
        <v>1000000</v>
      </c>
      <c r="H1727" s="153">
        <v>1000000</v>
      </c>
      <c r="I1727" s="154">
        <f t="shared" si="26"/>
        <v>100</v>
      </c>
    </row>
    <row r="1728" spans="1:9" ht="12.75">
      <c r="A1728" s="88">
        <v>1719</v>
      </c>
      <c r="B1728" s="151" t="s">
        <v>861</v>
      </c>
      <c r="C1728" s="142" t="s">
        <v>389</v>
      </c>
      <c r="D1728" s="142" t="s">
        <v>417</v>
      </c>
      <c r="E1728" s="142" t="s">
        <v>502</v>
      </c>
      <c r="F1728" s="142" t="s">
        <v>501</v>
      </c>
      <c r="G1728" s="152">
        <v>1000000</v>
      </c>
      <c r="H1728" s="153">
        <v>1000000</v>
      </c>
      <c r="I1728" s="154">
        <f t="shared" si="26"/>
        <v>100</v>
      </c>
    </row>
    <row r="1729" spans="1:9" ht="51">
      <c r="A1729" s="88">
        <v>1720</v>
      </c>
      <c r="B1729" s="151" t="s">
        <v>111</v>
      </c>
      <c r="C1729" s="142" t="s">
        <v>389</v>
      </c>
      <c r="D1729" s="142" t="s">
        <v>417</v>
      </c>
      <c r="E1729" s="142" t="s">
        <v>503</v>
      </c>
      <c r="F1729" s="142" t="s">
        <v>345</v>
      </c>
      <c r="G1729" s="152">
        <v>30000</v>
      </c>
      <c r="H1729" s="153">
        <v>30000</v>
      </c>
      <c r="I1729" s="154">
        <f t="shared" si="26"/>
        <v>100</v>
      </c>
    </row>
    <row r="1730" spans="1:9" ht="12.75">
      <c r="A1730" s="88">
        <v>1721</v>
      </c>
      <c r="B1730" s="151" t="s">
        <v>139</v>
      </c>
      <c r="C1730" s="142" t="s">
        <v>389</v>
      </c>
      <c r="D1730" s="142" t="s">
        <v>417</v>
      </c>
      <c r="E1730" s="142" t="s">
        <v>503</v>
      </c>
      <c r="F1730" s="142" t="s">
        <v>1147</v>
      </c>
      <c r="G1730" s="152">
        <v>30000</v>
      </c>
      <c r="H1730" s="153">
        <v>30000</v>
      </c>
      <c r="I1730" s="154">
        <f t="shared" si="26"/>
        <v>100</v>
      </c>
    </row>
    <row r="1731" spans="1:9" ht="12.75">
      <c r="A1731" s="88">
        <v>1722</v>
      </c>
      <c r="B1731" s="151" t="s">
        <v>1059</v>
      </c>
      <c r="C1731" s="142" t="s">
        <v>389</v>
      </c>
      <c r="D1731" s="142" t="s">
        <v>417</v>
      </c>
      <c r="E1731" s="142" t="s">
        <v>967</v>
      </c>
      <c r="F1731" s="142" t="s">
        <v>345</v>
      </c>
      <c r="G1731" s="152">
        <v>8977905.5</v>
      </c>
      <c r="H1731" s="153">
        <v>8977905.5</v>
      </c>
      <c r="I1731" s="154">
        <f t="shared" si="26"/>
        <v>100</v>
      </c>
    </row>
    <row r="1732" spans="1:9" ht="12.75">
      <c r="A1732" s="88">
        <v>1723</v>
      </c>
      <c r="B1732" s="151" t="s">
        <v>867</v>
      </c>
      <c r="C1732" s="142" t="s">
        <v>389</v>
      </c>
      <c r="D1732" s="142" t="s">
        <v>417</v>
      </c>
      <c r="E1732" s="142" t="s">
        <v>1164</v>
      </c>
      <c r="F1732" s="142" t="s">
        <v>345</v>
      </c>
      <c r="G1732" s="152">
        <v>7958126.4</v>
      </c>
      <c r="H1732" s="153">
        <v>7958126.4</v>
      </c>
      <c r="I1732" s="154">
        <f t="shared" si="26"/>
        <v>100</v>
      </c>
    </row>
    <row r="1733" spans="1:9" ht="12.75">
      <c r="A1733" s="88">
        <v>1724</v>
      </c>
      <c r="B1733" s="151" t="s">
        <v>139</v>
      </c>
      <c r="C1733" s="142" t="s">
        <v>389</v>
      </c>
      <c r="D1733" s="142" t="s">
        <v>417</v>
      </c>
      <c r="E1733" s="142" t="s">
        <v>1164</v>
      </c>
      <c r="F1733" s="142" t="s">
        <v>1147</v>
      </c>
      <c r="G1733" s="152">
        <v>7661560.52</v>
      </c>
      <c r="H1733" s="153">
        <v>7661560.52</v>
      </c>
      <c r="I1733" s="154">
        <f t="shared" si="26"/>
        <v>100</v>
      </c>
    </row>
    <row r="1734" spans="1:9" ht="12.75">
      <c r="A1734" s="88">
        <v>1725</v>
      </c>
      <c r="B1734" s="151" t="s">
        <v>671</v>
      </c>
      <c r="C1734" s="142" t="s">
        <v>389</v>
      </c>
      <c r="D1734" s="142" t="s">
        <v>417</v>
      </c>
      <c r="E1734" s="142" t="s">
        <v>1164</v>
      </c>
      <c r="F1734" s="142" t="s">
        <v>423</v>
      </c>
      <c r="G1734" s="152">
        <v>296565.88</v>
      </c>
      <c r="H1734" s="153">
        <v>296565.88</v>
      </c>
      <c r="I1734" s="154">
        <f t="shared" si="26"/>
        <v>100</v>
      </c>
    </row>
    <row r="1735" spans="1:9" ht="12.75">
      <c r="A1735" s="88">
        <v>1726</v>
      </c>
      <c r="B1735" s="151" t="s">
        <v>868</v>
      </c>
      <c r="C1735" s="142" t="s">
        <v>389</v>
      </c>
      <c r="D1735" s="142" t="s">
        <v>417</v>
      </c>
      <c r="E1735" s="142" t="s">
        <v>1165</v>
      </c>
      <c r="F1735" s="142" t="s">
        <v>345</v>
      </c>
      <c r="G1735" s="152">
        <v>854388.76</v>
      </c>
      <c r="H1735" s="153">
        <v>854388.76</v>
      </c>
      <c r="I1735" s="154">
        <f t="shared" si="26"/>
        <v>100</v>
      </c>
    </row>
    <row r="1736" spans="1:9" ht="12.75">
      <c r="A1736" s="88">
        <v>1727</v>
      </c>
      <c r="B1736" s="151" t="s">
        <v>139</v>
      </c>
      <c r="C1736" s="142" t="s">
        <v>389</v>
      </c>
      <c r="D1736" s="142" t="s">
        <v>417</v>
      </c>
      <c r="E1736" s="142" t="s">
        <v>1165</v>
      </c>
      <c r="F1736" s="142" t="s">
        <v>1147</v>
      </c>
      <c r="G1736" s="152">
        <v>854388.76</v>
      </c>
      <c r="H1736" s="153">
        <v>854388.76</v>
      </c>
      <c r="I1736" s="154">
        <f t="shared" si="26"/>
        <v>100</v>
      </c>
    </row>
    <row r="1737" spans="1:9" ht="38.25">
      <c r="A1737" s="88">
        <v>1728</v>
      </c>
      <c r="B1737" s="151" t="s">
        <v>196</v>
      </c>
      <c r="C1737" s="142" t="s">
        <v>389</v>
      </c>
      <c r="D1737" s="142" t="s">
        <v>417</v>
      </c>
      <c r="E1737" s="142" t="s">
        <v>1166</v>
      </c>
      <c r="F1737" s="142" t="s">
        <v>345</v>
      </c>
      <c r="G1737" s="152">
        <v>50951</v>
      </c>
      <c r="H1737" s="153">
        <v>50951</v>
      </c>
      <c r="I1737" s="154">
        <f t="shared" si="26"/>
        <v>100</v>
      </c>
    </row>
    <row r="1738" spans="1:9" ht="12.75">
      <c r="A1738" s="88">
        <v>1729</v>
      </c>
      <c r="B1738" s="151" t="s">
        <v>671</v>
      </c>
      <c r="C1738" s="142" t="s">
        <v>389</v>
      </c>
      <c r="D1738" s="142" t="s">
        <v>417</v>
      </c>
      <c r="E1738" s="142" t="s">
        <v>1166</v>
      </c>
      <c r="F1738" s="142" t="s">
        <v>423</v>
      </c>
      <c r="G1738" s="152">
        <v>50951</v>
      </c>
      <c r="H1738" s="153">
        <v>50951</v>
      </c>
      <c r="I1738" s="154">
        <f t="shared" si="26"/>
        <v>100</v>
      </c>
    </row>
    <row r="1739" spans="1:9" ht="26.25" customHeight="1">
      <c r="A1739" s="88">
        <v>1730</v>
      </c>
      <c r="B1739" s="151" t="s">
        <v>869</v>
      </c>
      <c r="C1739" s="142" t="s">
        <v>389</v>
      </c>
      <c r="D1739" s="142" t="s">
        <v>417</v>
      </c>
      <c r="E1739" s="142" t="s">
        <v>504</v>
      </c>
      <c r="F1739" s="142" t="s">
        <v>345</v>
      </c>
      <c r="G1739" s="152">
        <v>114439.34</v>
      </c>
      <c r="H1739" s="153">
        <v>114439.34</v>
      </c>
      <c r="I1739" s="154">
        <f aca="true" t="shared" si="27" ref="I1739:I1802">H1739/G1739*100</f>
        <v>100</v>
      </c>
    </row>
    <row r="1740" spans="1:9" ht="12.75">
      <c r="A1740" s="88">
        <v>1731</v>
      </c>
      <c r="B1740" s="151" t="s">
        <v>671</v>
      </c>
      <c r="C1740" s="142" t="s">
        <v>389</v>
      </c>
      <c r="D1740" s="142" t="s">
        <v>417</v>
      </c>
      <c r="E1740" s="142" t="s">
        <v>504</v>
      </c>
      <c r="F1740" s="142" t="s">
        <v>423</v>
      </c>
      <c r="G1740" s="152">
        <v>114439.34</v>
      </c>
      <c r="H1740" s="153">
        <v>114439.34</v>
      </c>
      <c r="I1740" s="154">
        <f t="shared" si="27"/>
        <v>100</v>
      </c>
    </row>
    <row r="1741" spans="1:9" ht="12.75">
      <c r="A1741" s="88">
        <v>1732</v>
      </c>
      <c r="B1741" s="186" t="s">
        <v>870</v>
      </c>
      <c r="C1741" s="187" t="s">
        <v>389</v>
      </c>
      <c r="D1741" s="187" t="s">
        <v>297</v>
      </c>
      <c r="E1741" s="187" t="s">
        <v>344</v>
      </c>
      <c r="F1741" s="187" t="s">
        <v>345</v>
      </c>
      <c r="G1741" s="152">
        <v>10646406.29</v>
      </c>
      <c r="H1741" s="153">
        <v>10635051.65</v>
      </c>
      <c r="I1741" s="154">
        <f t="shared" si="27"/>
        <v>99.89334767347115</v>
      </c>
    </row>
    <row r="1742" spans="1:9" ht="26.25" customHeight="1">
      <c r="A1742" s="88">
        <v>1733</v>
      </c>
      <c r="B1742" s="151" t="s">
        <v>997</v>
      </c>
      <c r="C1742" s="142" t="s">
        <v>389</v>
      </c>
      <c r="D1742" s="142" t="s">
        <v>297</v>
      </c>
      <c r="E1742" s="142" t="s">
        <v>998</v>
      </c>
      <c r="F1742" s="142" t="s">
        <v>345</v>
      </c>
      <c r="G1742" s="152">
        <v>8000</v>
      </c>
      <c r="H1742" s="153">
        <v>8000</v>
      </c>
      <c r="I1742" s="154">
        <f t="shared" si="27"/>
        <v>100</v>
      </c>
    </row>
    <row r="1743" spans="1:9" ht="26.25" customHeight="1">
      <c r="A1743" s="88">
        <v>1734</v>
      </c>
      <c r="B1743" s="151" t="s">
        <v>1081</v>
      </c>
      <c r="C1743" s="142" t="s">
        <v>389</v>
      </c>
      <c r="D1743" s="142" t="s">
        <v>297</v>
      </c>
      <c r="E1743" s="142" t="s">
        <v>999</v>
      </c>
      <c r="F1743" s="142" t="s">
        <v>345</v>
      </c>
      <c r="G1743" s="152">
        <v>8000</v>
      </c>
      <c r="H1743" s="153">
        <v>8000</v>
      </c>
      <c r="I1743" s="154">
        <f t="shared" si="27"/>
        <v>100</v>
      </c>
    </row>
    <row r="1744" spans="1:9" ht="19.5" customHeight="1">
      <c r="A1744" s="88">
        <v>1735</v>
      </c>
      <c r="B1744" s="151" t="s">
        <v>1063</v>
      </c>
      <c r="C1744" s="142" t="s">
        <v>389</v>
      </c>
      <c r="D1744" s="142" t="s">
        <v>297</v>
      </c>
      <c r="E1744" s="142" t="s">
        <v>999</v>
      </c>
      <c r="F1744" s="142" t="s">
        <v>267</v>
      </c>
      <c r="G1744" s="152">
        <v>8000</v>
      </c>
      <c r="H1744" s="153">
        <v>8000</v>
      </c>
      <c r="I1744" s="154">
        <f t="shared" si="27"/>
        <v>100</v>
      </c>
    </row>
    <row r="1745" spans="1:9" ht="26.25" customHeight="1">
      <c r="A1745" s="88">
        <v>1736</v>
      </c>
      <c r="B1745" s="151" t="s">
        <v>1148</v>
      </c>
      <c r="C1745" s="142" t="s">
        <v>389</v>
      </c>
      <c r="D1745" s="142" t="s">
        <v>297</v>
      </c>
      <c r="E1745" s="142" t="s">
        <v>1149</v>
      </c>
      <c r="F1745" s="142" t="s">
        <v>345</v>
      </c>
      <c r="G1745" s="152">
        <v>10638406.29</v>
      </c>
      <c r="H1745" s="153">
        <v>10627051.65</v>
      </c>
      <c r="I1745" s="154">
        <f t="shared" si="27"/>
        <v>99.89326747173895</v>
      </c>
    </row>
    <row r="1746" spans="1:9" ht="26.25" customHeight="1">
      <c r="A1746" s="88">
        <v>1737</v>
      </c>
      <c r="B1746" s="151" t="s">
        <v>1167</v>
      </c>
      <c r="C1746" s="142" t="s">
        <v>389</v>
      </c>
      <c r="D1746" s="142" t="s">
        <v>297</v>
      </c>
      <c r="E1746" s="142" t="s">
        <v>1168</v>
      </c>
      <c r="F1746" s="142" t="s">
        <v>345</v>
      </c>
      <c r="G1746" s="152">
        <v>10638406.29</v>
      </c>
      <c r="H1746" s="153">
        <v>10627051.65</v>
      </c>
      <c r="I1746" s="154">
        <f t="shared" si="27"/>
        <v>99.89326747173895</v>
      </c>
    </row>
    <row r="1747" spans="1:9" ht="12.75">
      <c r="A1747" s="88">
        <v>1738</v>
      </c>
      <c r="B1747" s="151" t="s">
        <v>1082</v>
      </c>
      <c r="C1747" s="142" t="s">
        <v>389</v>
      </c>
      <c r="D1747" s="142" t="s">
        <v>297</v>
      </c>
      <c r="E1747" s="142" t="s">
        <v>1169</v>
      </c>
      <c r="F1747" s="142" t="s">
        <v>345</v>
      </c>
      <c r="G1747" s="152">
        <v>2246358</v>
      </c>
      <c r="H1747" s="153">
        <v>2235003.36</v>
      </c>
      <c r="I1747" s="154">
        <f t="shared" si="27"/>
        <v>99.49453114775115</v>
      </c>
    </row>
    <row r="1748" spans="1:9" ht="26.25" customHeight="1">
      <c r="A1748" s="88">
        <v>1739</v>
      </c>
      <c r="B1748" s="151" t="s">
        <v>1057</v>
      </c>
      <c r="C1748" s="142" t="s">
        <v>389</v>
      </c>
      <c r="D1748" s="142" t="s">
        <v>297</v>
      </c>
      <c r="E1748" s="142" t="s">
        <v>1169</v>
      </c>
      <c r="F1748" s="142" t="s">
        <v>264</v>
      </c>
      <c r="G1748" s="152">
        <v>1947513.35</v>
      </c>
      <c r="H1748" s="153">
        <v>1947513.35</v>
      </c>
      <c r="I1748" s="154">
        <f t="shared" si="27"/>
        <v>100</v>
      </c>
    </row>
    <row r="1749" spans="1:9" ht="26.25" customHeight="1">
      <c r="A1749" s="88">
        <v>1740</v>
      </c>
      <c r="B1749" s="151" t="s">
        <v>1069</v>
      </c>
      <c r="C1749" s="142" t="s">
        <v>389</v>
      </c>
      <c r="D1749" s="142" t="s">
        <v>297</v>
      </c>
      <c r="E1749" s="142" t="s">
        <v>1169</v>
      </c>
      <c r="F1749" s="142" t="s">
        <v>265</v>
      </c>
      <c r="G1749" s="152">
        <v>1230</v>
      </c>
      <c r="H1749" s="153">
        <v>1230</v>
      </c>
      <c r="I1749" s="154">
        <f t="shared" si="27"/>
        <v>100</v>
      </c>
    </row>
    <row r="1750" spans="1:9" ht="26.25" customHeight="1">
      <c r="A1750" s="88">
        <v>1741</v>
      </c>
      <c r="B1750" s="151" t="s">
        <v>1073</v>
      </c>
      <c r="C1750" s="142" t="s">
        <v>389</v>
      </c>
      <c r="D1750" s="142" t="s">
        <v>297</v>
      </c>
      <c r="E1750" s="142" t="s">
        <v>1169</v>
      </c>
      <c r="F1750" s="142" t="s">
        <v>269</v>
      </c>
      <c r="G1750" s="152">
        <v>74116.82</v>
      </c>
      <c r="H1750" s="153">
        <v>66221.32</v>
      </c>
      <c r="I1750" s="154">
        <f t="shared" si="27"/>
        <v>89.34722239837058</v>
      </c>
    </row>
    <row r="1751" spans="1:9" ht="26.25" customHeight="1">
      <c r="A1751" s="88">
        <v>1742</v>
      </c>
      <c r="B1751" s="151" t="s">
        <v>1062</v>
      </c>
      <c r="C1751" s="142" t="s">
        <v>389</v>
      </c>
      <c r="D1751" s="142" t="s">
        <v>297</v>
      </c>
      <c r="E1751" s="142" t="s">
        <v>1169</v>
      </c>
      <c r="F1751" s="142" t="s">
        <v>266</v>
      </c>
      <c r="G1751" s="152">
        <v>50305.5</v>
      </c>
      <c r="H1751" s="153">
        <v>49413.9</v>
      </c>
      <c r="I1751" s="154">
        <f t="shared" si="27"/>
        <v>98.22762918567553</v>
      </c>
    </row>
    <row r="1752" spans="1:9" ht="15.75" customHeight="1">
      <c r="A1752" s="88">
        <v>1743</v>
      </c>
      <c r="B1752" s="151" t="s">
        <v>1063</v>
      </c>
      <c r="C1752" s="142" t="s">
        <v>389</v>
      </c>
      <c r="D1752" s="142" t="s">
        <v>297</v>
      </c>
      <c r="E1752" s="142" t="s">
        <v>1169</v>
      </c>
      <c r="F1752" s="142" t="s">
        <v>267</v>
      </c>
      <c r="G1752" s="152">
        <v>171274.13</v>
      </c>
      <c r="H1752" s="153">
        <v>168706.59</v>
      </c>
      <c r="I1752" s="154">
        <f t="shared" si="27"/>
        <v>98.5009177976849</v>
      </c>
    </row>
    <row r="1753" spans="1:9" ht="12.75">
      <c r="A1753" s="88">
        <v>1744</v>
      </c>
      <c r="B1753" s="151" t="s">
        <v>1071</v>
      </c>
      <c r="C1753" s="142" t="s">
        <v>389</v>
      </c>
      <c r="D1753" s="142" t="s">
        <v>297</v>
      </c>
      <c r="E1753" s="142" t="s">
        <v>1169</v>
      </c>
      <c r="F1753" s="142" t="s">
        <v>271</v>
      </c>
      <c r="G1753" s="152">
        <v>1918.2</v>
      </c>
      <c r="H1753" s="153">
        <v>1918.2</v>
      </c>
      <c r="I1753" s="154">
        <f t="shared" si="27"/>
        <v>100</v>
      </c>
    </row>
    <row r="1754" spans="1:9" ht="12.75">
      <c r="A1754" s="88">
        <v>1745</v>
      </c>
      <c r="B1754" s="151" t="s">
        <v>871</v>
      </c>
      <c r="C1754" s="142" t="s">
        <v>389</v>
      </c>
      <c r="D1754" s="142" t="s">
        <v>297</v>
      </c>
      <c r="E1754" s="142" t="s">
        <v>505</v>
      </c>
      <c r="F1754" s="142" t="s">
        <v>345</v>
      </c>
      <c r="G1754" s="152">
        <v>8392048.29</v>
      </c>
      <c r="H1754" s="153">
        <v>8392048.29</v>
      </c>
      <c r="I1754" s="154">
        <f t="shared" si="27"/>
        <v>100</v>
      </c>
    </row>
    <row r="1755" spans="1:9" ht="26.25" customHeight="1">
      <c r="A1755" s="88">
        <v>1746</v>
      </c>
      <c r="B1755" s="151" t="s">
        <v>857</v>
      </c>
      <c r="C1755" s="142" t="s">
        <v>389</v>
      </c>
      <c r="D1755" s="142" t="s">
        <v>297</v>
      </c>
      <c r="E1755" s="142" t="s">
        <v>505</v>
      </c>
      <c r="F1755" s="142" t="s">
        <v>1157</v>
      </c>
      <c r="G1755" s="152">
        <v>8392048.29</v>
      </c>
      <c r="H1755" s="153">
        <v>8392048.29</v>
      </c>
      <c r="I1755" s="154">
        <f t="shared" si="27"/>
        <v>100</v>
      </c>
    </row>
    <row r="1756" spans="1:9" ht="12.75">
      <c r="A1756" s="88">
        <v>1747</v>
      </c>
      <c r="B1756" s="186" t="s">
        <v>519</v>
      </c>
      <c r="C1756" s="187" t="s">
        <v>419</v>
      </c>
      <c r="D1756" s="187" t="s">
        <v>393</v>
      </c>
      <c r="E1756" s="187" t="s">
        <v>344</v>
      </c>
      <c r="F1756" s="187" t="s">
        <v>345</v>
      </c>
      <c r="G1756" s="152">
        <v>1724524.12</v>
      </c>
      <c r="H1756" s="153">
        <v>1724520.67</v>
      </c>
      <c r="I1756" s="154">
        <f t="shared" si="27"/>
        <v>99.99979994481028</v>
      </c>
    </row>
    <row r="1757" spans="1:9" ht="12.75">
      <c r="A1757" s="88">
        <v>1748</v>
      </c>
      <c r="B1757" s="186" t="s">
        <v>900</v>
      </c>
      <c r="C1757" s="187" t="s">
        <v>419</v>
      </c>
      <c r="D1757" s="187" t="s">
        <v>290</v>
      </c>
      <c r="E1757" s="187" t="s">
        <v>344</v>
      </c>
      <c r="F1757" s="187" t="s">
        <v>345</v>
      </c>
      <c r="G1757" s="152">
        <v>1724524.12</v>
      </c>
      <c r="H1757" s="153">
        <v>1724520.67</v>
      </c>
      <c r="I1757" s="154">
        <f t="shared" si="27"/>
        <v>99.99979994481028</v>
      </c>
    </row>
    <row r="1758" spans="1:9" ht="26.25" customHeight="1">
      <c r="A1758" s="88">
        <v>1749</v>
      </c>
      <c r="B1758" s="186" t="s">
        <v>1054</v>
      </c>
      <c r="C1758" s="187" t="s">
        <v>419</v>
      </c>
      <c r="D1758" s="187" t="s">
        <v>412</v>
      </c>
      <c r="E1758" s="187" t="s">
        <v>344</v>
      </c>
      <c r="F1758" s="187" t="s">
        <v>345</v>
      </c>
      <c r="G1758" s="152">
        <v>444238</v>
      </c>
      <c r="H1758" s="153">
        <v>444237.03</v>
      </c>
      <c r="I1758" s="154">
        <f t="shared" si="27"/>
        <v>99.99978164857578</v>
      </c>
    </row>
    <row r="1759" spans="1:9" ht="12.75">
      <c r="A1759" s="88">
        <v>1750</v>
      </c>
      <c r="B1759" s="151" t="s">
        <v>1059</v>
      </c>
      <c r="C1759" s="142" t="s">
        <v>419</v>
      </c>
      <c r="D1759" s="142" t="s">
        <v>412</v>
      </c>
      <c r="E1759" s="142" t="s">
        <v>967</v>
      </c>
      <c r="F1759" s="142" t="s">
        <v>345</v>
      </c>
      <c r="G1759" s="152">
        <v>444238</v>
      </c>
      <c r="H1759" s="153">
        <v>444237.03</v>
      </c>
      <c r="I1759" s="154">
        <f t="shared" si="27"/>
        <v>99.99978164857578</v>
      </c>
    </row>
    <row r="1760" spans="1:9" ht="14.25" customHeight="1">
      <c r="A1760" s="88">
        <v>1751</v>
      </c>
      <c r="B1760" s="151" t="s">
        <v>1056</v>
      </c>
      <c r="C1760" s="142" t="s">
        <v>419</v>
      </c>
      <c r="D1760" s="142" t="s">
        <v>412</v>
      </c>
      <c r="E1760" s="142" t="s">
        <v>995</v>
      </c>
      <c r="F1760" s="142" t="s">
        <v>345</v>
      </c>
      <c r="G1760" s="152">
        <v>444238</v>
      </c>
      <c r="H1760" s="153">
        <v>444237.03</v>
      </c>
      <c r="I1760" s="154">
        <f t="shared" si="27"/>
        <v>99.99978164857578</v>
      </c>
    </row>
    <row r="1761" spans="1:9" ht="26.25" customHeight="1">
      <c r="A1761" s="88">
        <v>1752</v>
      </c>
      <c r="B1761" s="151" t="s">
        <v>1057</v>
      </c>
      <c r="C1761" s="142" t="s">
        <v>419</v>
      </c>
      <c r="D1761" s="142" t="s">
        <v>412</v>
      </c>
      <c r="E1761" s="142" t="s">
        <v>995</v>
      </c>
      <c r="F1761" s="142" t="s">
        <v>264</v>
      </c>
      <c r="G1761" s="152">
        <v>444238</v>
      </c>
      <c r="H1761" s="153">
        <v>444237.03</v>
      </c>
      <c r="I1761" s="154">
        <f t="shared" si="27"/>
        <v>99.99978164857578</v>
      </c>
    </row>
    <row r="1762" spans="1:9" ht="38.25">
      <c r="A1762" s="88">
        <v>1753</v>
      </c>
      <c r="B1762" s="186" t="s">
        <v>1058</v>
      </c>
      <c r="C1762" s="187" t="s">
        <v>419</v>
      </c>
      <c r="D1762" s="187" t="s">
        <v>773</v>
      </c>
      <c r="E1762" s="187" t="s">
        <v>344</v>
      </c>
      <c r="F1762" s="187" t="s">
        <v>345</v>
      </c>
      <c r="G1762" s="152">
        <v>1242649.12</v>
      </c>
      <c r="H1762" s="153">
        <v>1242646.64</v>
      </c>
      <c r="I1762" s="154">
        <f t="shared" si="27"/>
        <v>99.99980042636652</v>
      </c>
    </row>
    <row r="1763" spans="1:9" ht="12.75">
      <c r="A1763" s="88">
        <v>1754</v>
      </c>
      <c r="B1763" s="151" t="s">
        <v>1059</v>
      </c>
      <c r="C1763" s="142" t="s">
        <v>419</v>
      </c>
      <c r="D1763" s="142" t="s">
        <v>773</v>
      </c>
      <c r="E1763" s="142" t="s">
        <v>967</v>
      </c>
      <c r="F1763" s="142" t="s">
        <v>345</v>
      </c>
      <c r="G1763" s="152">
        <v>1242649.12</v>
      </c>
      <c r="H1763" s="153">
        <v>1242646.64</v>
      </c>
      <c r="I1763" s="154">
        <f t="shared" si="27"/>
        <v>99.99980042636652</v>
      </c>
    </row>
    <row r="1764" spans="1:9" ht="12" customHeight="1">
      <c r="A1764" s="88">
        <v>1755</v>
      </c>
      <c r="B1764" s="151" t="s">
        <v>1056</v>
      </c>
      <c r="C1764" s="142" t="s">
        <v>419</v>
      </c>
      <c r="D1764" s="142" t="s">
        <v>773</v>
      </c>
      <c r="E1764" s="142" t="s">
        <v>995</v>
      </c>
      <c r="F1764" s="142" t="s">
        <v>345</v>
      </c>
      <c r="G1764" s="152">
        <v>1031927.74</v>
      </c>
      <c r="H1764" s="153">
        <v>1031925.26</v>
      </c>
      <c r="I1764" s="154">
        <f t="shared" si="27"/>
        <v>99.99975967309494</v>
      </c>
    </row>
    <row r="1765" spans="1:9" ht="26.25" customHeight="1">
      <c r="A1765" s="88">
        <v>1756</v>
      </c>
      <c r="B1765" s="151" t="s">
        <v>1057</v>
      </c>
      <c r="C1765" s="142" t="s">
        <v>419</v>
      </c>
      <c r="D1765" s="142" t="s">
        <v>773</v>
      </c>
      <c r="E1765" s="142" t="s">
        <v>995</v>
      </c>
      <c r="F1765" s="142" t="s">
        <v>264</v>
      </c>
      <c r="G1765" s="152">
        <v>811904</v>
      </c>
      <c r="H1765" s="153">
        <v>811901.52</v>
      </c>
      <c r="I1765" s="154">
        <f t="shared" si="27"/>
        <v>99.9996945451679</v>
      </c>
    </row>
    <row r="1766" spans="1:9" ht="26.25" customHeight="1">
      <c r="A1766" s="88">
        <v>1757</v>
      </c>
      <c r="B1766" s="151" t="s">
        <v>1069</v>
      </c>
      <c r="C1766" s="142" t="s">
        <v>419</v>
      </c>
      <c r="D1766" s="142" t="s">
        <v>773</v>
      </c>
      <c r="E1766" s="142" t="s">
        <v>995</v>
      </c>
      <c r="F1766" s="142" t="s">
        <v>265</v>
      </c>
      <c r="G1766" s="152">
        <v>3500</v>
      </c>
      <c r="H1766" s="153">
        <v>3500</v>
      </c>
      <c r="I1766" s="154">
        <f t="shared" si="27"/>
        <v>100</v>
      </c>
    </row>
    <row r="1767" spans="1:9" ht="26.25" customHeight="1">
      <c r="A1767" s="88">
        <v>1758</v>
      </c>
      <c r="B1767" s="151" t="s">
        <v>1062</v>
      </c>
      <c r="C1767" s="142" t="s">
        <v>419</v>
      </c>
      <c r="D1767" s="142" t="s">
        <v>773</v>
      </c>
      <c r="E1767" s="142" t="s">
        <v>995</v>
      </c>
      <c r="F1767" s="142" t="s">
        <v>266</v>
      </c>
      <c r="G1767" s="152">
        <v>93587.84</v>
      </c>
      <c r="H1767" s="153">
        <v>93587.84</v>
      </c>
      <c r="I1767" s="154">
        <f t="shared" si="27"/>
        <v>100</v>
      </c>
    </row>
    <row r="1768" spans="1:9" ht="15" customHeight="1">
      <c r="A1768" s="88">
        <v>1759</v>
      </c>
      <c r="B1768" s="151" t="s">
        <v>1063</v>
      </c>
      <c r="C1768" s="142" t="s">
        <v>419</v>
      </c>
      <c r="D1768" s="142" t="s">
        <v>773</v>
      </c>
      <c r="E1768" s="142" t="s">
        <v>995</v>
      </c>
      <c r="F1768" s="142" t="s">
        <v>267</v>
      </c>
      <c r="G1768" s="152">
        <v>122935.9</v>
      </c>
      <c r="H1768" s="153">
        <v>122935.9</v>
      </c>
      <c r="I1768" s="154">
        <f t="shared" si="27"/>
        <v>100</v>
      </c>
    </row>
    <row r="1769" spans="1:9" ht="12.75">
      <c r="A1769" s="88">
        <v>1760</v>
      </c>
      <c r="B1769" s="151" t="s">
        <v>112</v>
      </c>
      <c r="C1769" s="142" t="s">
        <v>419</v>
      </c>
      <c r="D1769" s="142" t="s">
        <v>773</v>
      </c>
      <c r="E1769" s="142" t="s">
        <v>1170</v>
      </c>
      <c r="F1769" s="142" t="s">
        <v>345</v>
      </c>
      <c r="G1769" s="152">
        <v>210400</v>
      </c>
      <c r="H1769" s="153">
        <v>210400</v>
      </c>
      <c r="I1769" s="154">
        <f t="shared" si="27"/>
        <v>100</v>
      </c>
    </row>
    <row r="1770" spans="1:9" ht="38.25">
      <c r="A1770" s="88">
        <v>1761</v>
      </c>
      <c r="B1770" s="151" t="s">
        <v>1065</v>
      </c>
      <c r="C1770" s="142" t="s">
        <v>419</v>
      </c>
      <c r="D1770" s="142" t="s">
        <v>773</v>
      </c>
      <c r="E1770" s="142" t="s">
        <v>1170</v>
      </c>
      <c r="F1770" s="142" t="s">
        <v>1171</v>
      </c>
      <c r="G1770" s="152">
        <v>210400</v>
      </c>
      <c r="H1770" s="153">
        <v>210400</v>
      </c>
      <c r="I1770" s="154">
        <f t="shared" si="27"/>
        <v>100</v>
      </c>
    </row>
    <row r="1771" spans="1:9" ht="26.25" customHeight="1">
      <c r="A1771" s="88">
        <v>1762</v>
      </c>
      <c r="B1771" s="151" t="s">
        <v>1066</v>
      </c>
      <c r="C1771" s="142" t="s">
        <v>419</v>
      </c>
      <c r="D1771" s="142" t="s">
        <v>773</v>
      </c>
      <c r="E1771" s="142" t="s">
        <v>969</v>
      </c>
      <c r="F1771" s="142" t="s">
        <v>345</v>
      </c>
      <c r="G1771" s="152">
        <v>321.38</v>
      </c>
      <c r="H1771" s="153">
        <v>321.38</v>
      </c>
      <c r="I1771" s="154">
        <f t="shared" si="27"/>
        <v>100</v>
      </c>
    </row>
    <row r="1772" spans="1:9" ht="26.25" customHeight="1">
      <c r="A1772" s="88">
        <v>1763</v>
      </c>
      <c r="B1772" s="151" t="s">
        <v>1062</v>
      </c>
      <c r="C1772" s="142" t="s">
        <v>419</v>
      </c>
      <c r="D1772" s="142" t="s">
        <v>773</v>
      </c>
      <c r="E1772" s="142" t="s">
        <v>969</v>
      </c>
      <c r="F1772" s="142" t="s">
        <v>266</v>
      </c>
      <c r="G1772" s="152">
        <v>321.38</v>
      </c>
      <c r="H1772" s="153">
        <v>321.38</v>
      </c>
      <c r="I1772" s="154">
        <f t="shared" si="27"/>
        <v>100</v>
      </c>
    </row>
    <row r="1773" spans="1:9" ht="12.75">
      <c r="A1773" s="88">
        <v>1764</v>
      </c>
      <c r="B1773" s="186" t="s">
        <v>1080</v>
      </c>
      <c r="C1773" s="187" t="s">
        <v>419</v>
      </c>
      <c r="D1773" s="187" t="s">
        <v>311</v>
      </c>
      <c r="E1773" s="187" t="s">
        <v>344</v>
      </c>
      <c r="F1773" s="187" t="s">
        <v>345</v>
      </c>
      <c r="G1773" s="152">
        <v>37637</v>
      </c>
      <c r="H1773" s="153">
        <v>37637</v>
      </c>
      <c r="I1773" s="154">
        <f t="shared" si="27"/>
        <v>100</v>
      </c>
    </row>
    <row r="1774" spans="1:9" ht="12.75">
      <c r="A1774" s="88">
        <v>1765</v>
      </c>
      <c r="B1774" s="151" t="s">
        <v>1059</v>
      </c>
      <c r="C1774" s="142" t="s">
        <v>419</v>
      </c>
      <c r="D1774" s="142" t="s">
        <v>311</v>
      </c>
      <c r="E1774" s="142" t="s">
        <v>967</v>
      </c>
      <c r="F1774" s="142" t="s">
        <v>345</v>
      </c>
      <c r="G1774" s="152">
        <v>37637</v>
      </c>
      <c r="H1774" s="153">
        <v>37637</v>
      </c>
      <c r="I1774" s="154">
        <f t="shared" si="27"/>
        <v>100</v>
      </c>
    </row>
    <row r="1775" spans="1:9" ht="26.25" customHeight="1">
      <c r="A1775" s="88">
        <v>1766</v>
      </c>
      <c r="B1775" s="151" t="s">
        <v>118</v>
      </c>
      <c r="C1775" s="142" t="s">
        <v>419</v>
      </c>
      <c r="D1775" s="142" t="s">
        <v>311</v>
      </c>
      <c r="E1775" s="142" t="s">
        <v>970</v>
      </c>
      <c r="F1775" s="142" t="s">
        <v>345</v>
      </c>
      <c r="G1775" s="152">
        <v>37637</v>
      </c>
      <c r="H1775" s="153">
        <v>37637</v>
      </c>
      <c r="I1775" s="154">
        <f t="shared" si="27"/>
        <v>100</v>
      </c>
    </row>
    <row r="1776" spans="1:9" ht="26.25" customHeight="1">
      <c r="A1776" s="88">
        <v>1767</v>
      </c>
      <c r="B1776" s="151" t="s">
        <v>1062</v>
      </c>
      <c r="C1776" s="142" t="s">
        <v>419</v>
      </c>
      <c r="D1776" s="142" t="s">
        <v>311</v>
      </c>
      <c r="E1776" s="142" t="s">
        <v>970</v>
      </c>
      <c r="F1776" s="142" t="s">
        <v>266</v>
      </c>
      <c r="G1776" s="152">
        <v>35985</v>
      </c>
      <c r="H1776" s="153">
        <v>35985</v>
      </c>
      <c r="I1776" s="154">
        <f t="shared" si="27"/>
        <v>100</v>
      </c>
    </row>
    <row r="1777" spans="1:9" ht="13.5" customHeight="1">
      <c r="A1777" s="88">
        <v>1768</v>
      </c>
      <c r="B1777" s="151" t="s">
        <v>1063</v>
      </c>
      <c r="C1777" s="142" t="s">
        <v>419</v>
      </c>
      <c r="D1777" s="142" t="s">
        <v>311</v>
      </c>
      <c r="E1777" s="142" t="s">
        <v>970</v>
      </c>
      <c r="F1777" s="142" t="s">
        <v>267</v>
      </c>
      <c r="G1777" s="152">
        <v>1652</v>
      </c>
      <c r="H1777" s="153">
        <v>1652</v>
      </c>
      <c r="I1777" s="154">
        <f t="shared" si="27"/>
        <v>100</v>
      </c>
    </row>
    <row r="1778" spans="1:9" ht="12.75">
      <c r="A1778" s="88">
        <v>1769</v>
      </c>
      <c r="B1778" s="186" t="s">
        <v>520</v>
      </c>
      <c r="C1778" s="187" t="s">
        <v>420</v>
      </c>
      <c r="D1778" s="187" t="s">
        <v>393</v>
      </c>
      <c r="E1778" s="187" t="s">
        <v>344</v>
      </c>
      <c r="F1778" s="187" t="s">
        <v>345</v>
      </c>
      <c r="G1778" s="152">
        <v>1115622.37</v>
      </c>
      <c r="H1778" s="153">
        <v>1115222.37</v>
      </c>
      <c r="I1778" s="154">
        <f t="shared" si="27"/>
        <v>99.96414557373926</v>
      </c>
    </row>
    <row r="1779" spans="1:9" ht="12.75">
      <c r="A1779" s="88">
        <v>1770</v>
      </c>
      <c r="B1779" s="186" t="s">
        <v>910</v>
      </c>
      <c r="C1779" s="187" t="s">
        <v>420</v>
      </c>
      <c r="D1779" s="187" t="s">
        <v>290</v>
      </c>
      <c r="E1779" s="187" t="s">
        <v>344</v>
      </c>
      <c r="F1779" s="187" t="s">
        <v>345</v>
      </c>
      <c r="G1779" s="152">
        <v>1115622.37</v>
      </c>
      <c r="H1779" s="153">
        <v>1115222.37</v>
      </c>
      <c r="I1779" s="154">
        <f t="shared" si="27"/>
        <v>99.96414557373926</v>
      </c>
    </row>
    <row r="1780" spans="1:9" ht="26.25" customHeight="1">
      <c r="A1780" s="88">
        <v>1771</v>
      </c>
      <c r="B1780" s="186" t="s">
        <v>113</v>
      </c>
      <c r="C1780" s="187" t="s">
        <v>420</v>
      </c>
      <c r="D1780" s="187" t="s">
        <v>327</v>
      </c>
      <c r="E1780" s="187" t="s">
        <v>344</v>
      </c>
      <c r="F1780" s="187" t="s">
        <v>345</v>
      </c>
      <c r="G1780" s="152">
        <v>1080983.37</v>
      </c>
      <c r="H1780" s="153">
        <v>1080583.37</v>
      </c>
      <c r="I1780" s="154">
        <f t="shared" si="27"/>
        <v>99.96299665553596</v>
      </c>
    </row>
    <row r="1781" spans="1:9" ht="12.75">
      <c r="A1781" s="88">
        <v>1772</v>
      </c>
      <c r="B1781" s="151" t="s">
        <v>1059</v>
      </c>
      <c r="C1781" s="142" t="s">
        <v>420</v>
      </c>
      <c r="D1781" s="142" t="s">
        <v>327</v>
      </c>
      <c r="E1781" s="142" t="s">
        <v>967</v>
      </c>
      <c r="F1781" s="142" t="s">
        <v>345</v>
      </c>
      <c r="G1781" s="152">
        <v>1080983.37</v>
      </c>
      <c r="H1781" s="153">
        <v>1080583.37</v>
      </c>
      <c r="I1781" s="154">
        <f t="shared" si="27"/>
        <v>99.96299665553596</v>
      </c>
    </row>
    <row r="1782" spans="1:9" ht="15.75" customHeight="1">
      <c r="A1782" s="88">
        <v>1773</v>
      </c>
      <c r="B1782" s="151" t="s">
        <v>1056</v>
      </c>
      <c r="C1782" s="142" t="s">
        <v>420</v>
      </c>
      <c r="D1782" s="142" t="s">
        <v>327</v>
      </c>
      <c r="E1782" s="142" t="s">
        <v>995</v>
      </c>
      <c r="F1782" s="142" t="s">
        <v>345</v>
      </c>
      <c r="G1782" s="152">
        <v>523307.31</v>
      </c>
      <c r="H1782" s="153">
        <v>522907.31</v>
      </c>
      <c r="I1782" s="154">
        <f t="shared" si="27"/>
        <v>99.92356307806975</v>
      </c>
    </row>
    <row r="1783" spans="1:9" ht="26.25" customHeight="1">
      <c r="A1783" s="88">
        <v>1774</v>
      </c>
      <c r="B1783" s="151" t="s">
        <v>1060</v>
      </c>
      <c r="C1783" s="142" t="s">
        <v>420</v>
      </c>
      <c r="D1783" s="142" t="s">
        <v>327</v>
      </c>
      <c r="E1783" s="142" t="s">
        <v>995</v>
      </c>
      <c r="F1783" s="142" t="s">
        <v>264</v>
      </c>
      <c r="G1783" s="152">
        <v>467890.41</v>
      </c>
      <c r="H1783" s="153">
        <v>467890.41</v>
      </c>
      <c r="I1783" s="154">
        <f t="shared" si="27"/>
        <v>100</v>
      </c>
    </row>
    <row r="1784" spans="1:9" ht="26.25" customHeight="1">
      <c r="A1784" s="88">
        <v>1775</v>
      </c>
      <c r="B1784" s="151" t="s">
        <v>1062</v>
      </c>
      <c r="C1784" s="142" t="s">
        <v>420</v>
      </c>
      <c r="D1784" s="142" t="s">
        <v>327</v>
      </c>
      <c r="E1784" s="142" t="s">
        <v>995</v>
      </c>
      <c r="F1784" s="142" t="s">
        <v>266</v>
      </c>
      <c r="G1784" s="152">
        <v>26038.9</v>
      </c>
      <c r="H1784" s="153">
        <v>25638.9</v>
      </c>
      <c r="I1784" s="154">
        <f t="shared" si="27"/>
        <v>98.46383679802142</v>
      </c>
    </row>
    <row r="1785" spans="1:9" ht="15" customHeight="1">
      <c r="A1785" s="88">
        <v>1776</v>
      </c>
      <c r="B1785" s="151" t="s">
        <v>1063</v>
      </c>
      <c r="C1785" s="142" t="s">
        <v>420</v>
      </c>
      <c r="D1785" s="142" t="s">
        <v>327</v>
      </c>
      <c r="E1785" s="142" t="s">
        <v>995</v>
      </c>
      <c r="F1785" s="142" t="s">
        <v>267</v>
      </c>
      <c r="G1785" s="152">
        <v>26378</v>
      </c>
      <c r="H1785" s="153">
        <v>26378</v>
      </c>
      <c r="I1785" s="154">
        <f t="shared" si="27"/>
        <v>100</v>
      </c>
    </row>
    <row r="1786" spans="1:9" ht="12.75">
      <c r="A1786" s="88">
        <v>1777</v>
      </c>
      <c r="B1786" s="151" t="s">
        <v>930</v>
      </c>
      <c r="C1786" s="142" t="s">
        <v>420</v>
      </c>
      <c r="D1786" s="142" t="s">
        <v>327</v>
      </c>
      <c r="E1786" s="142" t="s">
        <v>995</v>
      </c>
      <c r="F1786" s="142" t="s">
        <v>271</v>
      </c>
      <c r="G1786" s="152">
        <v>3000</v>
      </c>
      <c r="H1786" s="153">
        <v>3000</v>
      </c>
      <c r="I1786" s="154">
        <f t="shared" si="27"/>
        <v>100</v>
      </c>
    </row>
    <row r="1787" spans="1:9" ht="12.75">
      <c r="A1787" s="88">
        <v>1778</v>
      </c>
      <c r="B1787" s="151" t="s">
        <v>114</v>
      </c>
      <c r="C1787" s="142" t="s">
        <v>420</v>
      </c>
      <c r="D1787" s="142" t="s">
        <v>327</v>
      </c>
      <c r="E1787" s="142" t="s">
        <v>1172</v>
      </c>
      <c r="F1787" s="142" t="s">
        <v>345</v>
      </c>
      <c r="G1787" s="152">
        <v>557361.67</v>
      </c>
      <c r="H1787" s="153">
        <v>557361.67</v>
      </c>
      <c r="I1787" s="154">
        <f t="shared" si="27"/>
        <v>100</v>
      </c>
    </row>
    <row r="1788" spans="1:9" ht="26.25" customHeight="1">
      <c r="A1788" s="88">
        <v>1779</v>
      </c>
      <c r="B1788" s="151" t="s">
        <v>1060</v>
      </c>
      <c r="C1788" s="142" t="s">
        <v>420</v>
      </c>
      <c r="D1788" s="142" t="s">
        <v>327</v>
      </c>
      <c r="E1788" s="142" t="s">
        <v>1172</v>
      </c>
      <c r="F1788" s="142" t="s">
        <v>264</v>
      </c>
      <c r="G1788" s="152">
        <v>557361.67</v>
      </c>
      <c r="H1788" s="153">
        <v>557361.67</v>
      </c>
      <c r="I1788" s="154">
        <f t="shared" si="27"/>
        <v>100</v>
      </c>
    </row>
    <row r="1789" spans="1:9" ht="26.25" customHeight="1">
      <c r="A1789" s="88">
        <v>1780</v>
      </c>
      <c r="B1789" s="151" t="s">
        <v>1066</v>
      </c>
      <c r="C1789" s="142" t="s">
        <v>420</v>
      </c>
      <c r="D1789" s="142" t="s">
        <v>327</v>
      </c>
      <c r="E1789" s="142" t="s">
        <v>969</v>
      </c>
      <c r="F1789" s="142" t="s">
        <v>345</v>
      </c>
      <c r="G1789" s="152">
        <v>314.39</v>
      </c>
      <c r="H1789" s="153">
        <v>314.39</v>
      </c>
      <c r="I1789" s="154">
        <f t="shared" si="27"/>
        <v>100</v>
      </c>
    </row>
    <row r="1790" spans="1:9" ht="26.25" customHeight="1">
      <c r="A1790" s="88">
        <v>1781</v>
      </c>
      <c r="B1790" s="151" t="s">
        <v>1062</v>
      </c>
      <c r="C1790" s="142" t="s">
        <v>420</v>
      </c>
      <c r="D1790" s="142" t="s">
        <v>327</v>
      </c>
      <c r="E1790" s="142" t="s">
        <v>969</v>
      </c>
      <c r="F1790" s="142" t="s">
        <v>266</v>
      </c>
      <c r="G1790" s="152">
        <v>314.39</v>
      </c>
      <c r="H1790" s="153">
        <v>314.39</v>
      </c>
      <c r="I1790" s="154">
        <f t="shared" si="27"/>
        <v>100</v>
      </c>
    </row>
    <row r="1791" spans="1:9" ht="12.75">
      <c r="A1791" s="88">
        <v>1782</v>
      </c>
      <c r="B1791" s="186" t="s">
        <v>1080</v>
      </c>
      <c r="C1791" s="187" t="s">
        <v>420</v>
      </c>
      <c r="D1791" s="187" t="s">
        <v>311</v>
      </c>
      <c r="E1791" s="187" t="s">
        <v>344</v>
      </c>
      <c r="F1791" s="187" t="s">
        <v>345</v>
      </c>
      <c r="G1791" s="152">
        <v>34639</v>
      </c>
      <c r="H1791" s="153">
        <v>34639</v>
      </c>
      <c r="I1791" s="154">
        <f t="shared" si="27"/>
        <v>100</v>
      </c>
    </row>
    <row r="1792" spans="1:9" ht="12.75">
      <c r="A1792" s="88">
        <v>1783</v>
      </c>
      <c r="B1792" s="151" t="s">
        <v>1055</v>
      </c>
      <c r="C1792" s="142" t="s">
        <v>420</v>
      </c>
      <c r="D1792" s="142" t="s">
        <v>311</v>
      </c>
      <c r="E1792" s="142" t="s">
        <v>967</v>
      </c>
      <c r="F1792" s="142" t="s">
        <v>345</v>
      </c>
      <c r="G1792" s="152">
        <v>34639</v>
      </c>
      <c r="H1792" s="153">
        <v>34639</v>
      </c>
      <c r="I1792" s="154">
        <f t="shared" si="27"/>
        <v>100</v>
      </c>
    </row>
    <row r="1793" spans="1:9" ht="26.25" customHeight="1">
      <c r="A1793" s="88">
        <v>1784</v>
      </c>
      <c r="B1793" s="151" t="s">
        <v>118</v>
      </c>
      <c r="C1793" s="142" t="s">
        <v>420</v>
      </c>
      <c r="D1793" s="142" t="s">
        <v>311</v>
      </c>
      <c r="E1793" s="142" t="s">
        <v>970</v>
      </c>
      <c r="F1793" s="142" t="s">
        <v>345</v>
      </c>
      <c r="G1793" s="152">
        <v>34639</v>
      </c>
      <c r="H1793" s="153">
        <v>34639</v>
      </c>
      <c r="I1793" s="154">
        <f t="shared" si="27"/>
        <v>100</v>
      </c>
    </row>
    <row r="1794" spans="1:9" ht="26.25" customHeight="1">
      <c r="A1794" s="88">
        <v>1785</v>
      </c>
      <c r="B1794" s="151" t="s">
        <v>257</v>
      </c>
      <c r="C1794" s="142" t="s">
        <v>420</v>
      </c>
      <c r="D1794" s="142" t="s">
        <v>311</v>
      </c>
      <c r="E1794" s="142" t="s">
        <v>970</v>
      </c>
      <c r="F1794" s="142" t="s">
        <v>266</v>
      </c>
      <c r="G1794" s="152">
        <v>31335</v>
      </c>
      <c r="H1794" s="153">
        <v>31335</v>
      </c>
      <c r="I1794" s="154">
        <f t="shared" si="27"/>
        <v>100</v>
      </c>
    </row>
    <row r="1795" spans="1:9" ht="17.25" customHeight="1">
      <c r="A1795" s="88">
        <v>1786</v>
      </c>
      <c r="B1795" s="151" t="s">
        <v>1063</v>
      </c>
      <c r="C1795" s="142" t="s">
        <v>420</v>
      </c>
      <c r="D1795" s="142" t="s">
        <v>311</v>
      </c>
      <c r="E1795" s="142" t="s">
        <v>970</v>
      </c>
      <c r="F1795" s="142" t="s">
        <v>267</v>
      </c>
      <c r="G1795" s="152">
        <v>3304</v>
      </c>
      <c r="H1795" s="153">
        <v>3304</v>
      </c>
      <c r="I1795" s="154">
        <f t="shared" si="27"/>
        <v>100</v>
      </c>
    </row>
    <row r="1796" spans="1:9" ht="26.25" customHeight="1">
      <c r="A1796" s="88">
        <v>1787</v>
      </c>
      <c r="B1796" s="186" t="s">
        <v>521</v>
      </c>
      <c r="C1796" s="187" t="s">
        <v>584</v>
      </c>
      <c r="D1796" s="187" t="s">
        <v>393</v>
      </c>
      <c r="E1796" s="187" t="s">
        <v>344</v>
      </c>
      <c r="F1796" s="187" t="s">
        <v>345</v>
      </c>
      <c r="G1796" s="152">
        <v>12212384</v>
      </c>
      <c r="H1796" s="153">
        <v>12160960.61</v>
      </c>
      <c r="I1796" s="154">
        <f t="shared" si="27"/>
        <v>99.57892422969995</v>
      </c>
    </row>
    <row r="1797" spans="1:9" ht="12.75">
      <c r="A1797" s="88">
        <v>1788</v>
      </c>
      <c r="B1797" s="186" t="s">
        <v>900</v>
      </c>
      <c r="C1797" s="187" t="s">
        <v>584</v>
      </c>
      <c r="D1797" s="187" t="s">
        <v>290</v>
      </c>
      <c r="E1797" s="187" t="s">
        <v>344</v>
      </c>
      <c r="F1797" s="187" t="s">
        <v>345</v>
      </c>
      <c r="G1797" s="152">
        <v>12212384</v>
      </c>
      <c r="H1797" s="153">
        <v>12160960.61</v>
      </c>
      <c r="I1797" s="154">
        <f t="shared" si="27"/>
        <v>99.57892422969995</v>
      </c>
    </row>
    <row r="1798" spans="1:9" ht="26.25" customHeight="1">
      <c r="A1798" s="88">
        <v>1789</v>
      </c>
      <c r="B1798" s="186" t="s">
        <v>113</v>
      </c>
      <c r="C1798" s="187" t="s">
        <v>584</v>
      </c>
      <c r="D1798" s="187" t="s">
        <v>327</v>
      </c>
      <c r="E1798" s="187" t="s">
        <v>344</v>
      </c>
      <c r="F1798" s="187" t="s">
        <v>345</v>
      </c>
      <c r="G1798" s="152">
        <v>10925781.24</v>
      </c>
      <c r="H1798" s="153">
        <v>10884168.69</v>
      </c>
      <c r="I1798" s="154">
        <f t="shared" si="27"/>
        <v>99.61913432929029</v>
      </c>
    </row>
    <row r="1799" spans="1:9" ht="12.75">
      <c r="A1799" s="88">
        <v>1790</v>
      </c>
      <c r="B1799" s="151" t="s">
        <v>1059</v>
      </c>
      <c r="C1799" s="142" t="s">
        <v>584</v>
      </c>
      <c r="D1799" s="142" t="s">
        <v>327</v>
      </c>
      <c r="E1799" s="142" t="s">
        <v>967</v>
      </c>
      <c r="F1799" s="142" t="s">
        <v>345</v>
      </c>
      <c r="G1799" s="152">
        <v>10925781.24</v>
      </c>
      <c r="H1799" s="153">
        <v>10884168.69</v>
      </c>
      <c r="I1799" s="154">
        <f t="shared" si="27"/>
        <v>99.61913432929029</v>
      </c>
    </row>
    <row r="1800" spans="1:9" ht="15" customHeight="1">
      <c r="A1800" s="88">
        <v>1791</v>
      </c>
      <c r="B1800" s="151" t="s">
        <v>1056</v>
      </c>
      <c r="C1800" s="142" t="s">
        <v>584</v>
      </c>
      <c r="D1800" s="142" t="s">
        <v>327</v>
      </c>
      <c r="E1800" s="142" t="s">
        <v>995</v>
      </c>
      <c r="F1800" s="142" t="s">
        <v>345</v>
      </c>
      <c r="G1800" s="152">
        <v>10925781.24</v>
      </c>
      <c r="H1800" s="153">
        <v>10884168.69</v>
      </c>
      <c r="I1800" s="154">
        <f t="shared" si="27"/>
        <v>99.61913432929029</v>
      </c>
    </row>
    <row r="1801" spans="1:9" ht="26.25" customHeight="1">
      <c r="A1801" s="88">
        <v>1792</v>
      </c>
      <c r="B1801" s="151" t="s">
        <v>1057</v>
      </c>
      <c r="C1801" s="142" t="s">
        <v>584</v>
      </c>
      <c r="D1801" s="142" t="s">
        <v>327</v>
      </c>
      <c r="E1801" s="142" t="s">
        <v>995</v>
      </c>
      <c r="F1801" s="142" t="s">
        <v>264</v>
      </c>
      <c r="G1801" s="152">
        <v>10020614</v>
      </c>
      <c r="H1801" s="153">
        <v>10016921.44</v>
      </c>
      <c r="I1801" s="154">
        <f t="shared" si="27"/>
        <v>99.96315036184409</v>
      </c>
    </row>
    <row r="1802" spans="1:9" ht="26.25" customHeight="1">
      <c r="A1802" s="88">
        <v>1793</v>
      </c>
      <c r="B1802" s="151" t="s">
        <v>1073</v>
      </c>
      <c r="C1802" s="142" t="s">
        <v>584</v>
      </c>
      <c r="D1802" s="142" t="s">
        <v>327</v>
      </c>
      <c r="E1802" s="142" t="s">
        <v>995</v>
      </c>
      <c r="F1802" s="142" t="s">
        <v>269</v>
      </c>
      <c r="G1802" s="152">
        <v>142713</v>
      </c>
      <c r="H1802" s="153">
        <v>119058.97</v>
      </c>
      <c r="I1802" s="154">
        <f t="shared" si="27"/>
        <v>83.42545528438194</v>
      </c>
    </row>
    <row r="1803" spans="1:9" ht="26.25" customHeight="1">
      <c r="A1803" s="88">
        <v>1794</v>
      </c>
      <c r="B1803" s="151" t="s">
        <v>1062</v>
      </c>
      <c r="C1803" s="142" t="s">
        <v>584</v>
      </c>
      <c r="D1803" s="142" t="s">
        <v>327</v>
      </c>
      <c r="E1803" s="142" t="s">
        <v>995</v>
      </c>
      <c r="F1803" s="142" t="s">
        <v>266</v>
      </c>
      <c r="G1803" s="152">
        <v>250155</v>
      </c>
      <c r="H1803" s="153">
        <v>248679.75</v>
      </c>
      <c r="I1803" s="154">
        <f aca="true" t="shared" si="28" ref="I1803:I1816">H1803/G1803*100</f>
        <v>99.4102656353061</v>
      </c>
    </row>
    <row r="1804" spans="1:9" ht="14.25" customHeight="1">
      <c r="A1804" s="88">
        <v>1795</v>
      </c>
      <c r="B1804" s="151" t="s">
        <v>1063</v>
      </c>
      <c r="C1804" s="142" t="s">
        <v>584</v>
      </c>
      <c r="D1804" s="142" t="s">
        <v>327</v>
      </c>
      <c r="E1804" s="142" t="s">
        <v>995</v>
      </c>
      <c r="F1804" s="142" t="s">
        <v>267</v>
      </c>
      <c r="G1804" s="152">
        <v>501593.02</v>
      </c>
      <c r="H1804" s="153">
        <v>488802.31</v>
      </c>
      <c r="I1804" s="154">
        <f t="shared" si="28"/>
        <v>97.44998245788986</v>
      </c>
    </row>
    <row r="1805" spans="1:9" ht="12.75">
      <c r="A1805" s="88">
        <v>1796</v>
      </c>
      <c r="B1805" s="151" t="s">
        <v>1070</v>
      </c>
      <c r="C1805" s="142" t="s">
        <v>584</v>
      </c>
      <c r="D1805" s="142" t="s">
        <v>327</v>
      </c>
      <c r="E1805" s="142" t="s">
        <v>995</v>
      </c>
      <c r="F1805" s="142" t="s">
        <v>270</v>
      </c>
      <c r="G1805" s="152">
        <v>8744</v>
      </c>
      <c r="H1805" s="153">
        <v>8744</v>
      </c>
      <c r="I1805" s="154">
        <f t="shared" si="28"/>
        <v>100</v>
      </c>
    </row>
    <row r="1806" spans="1:9" ht="12.75">
      <c r="A1806" s="88">
        <v>1797</v>
      </c>
      <c r="B1806" s="151" t="s">
        <v>1071</v>
      </c>
      <c r="C1806" s="142" t="s">
        <v>584</v>
      </c>
      <c r="D1806" s="142" t="s">
        <v>327</v>
      </c>
      <c r="E1806" s="142" t="s">
        <v>995</v>
      </c>
      <c r="F1806" s="142" t="s">
        <v>271</v>
      </c>
      <c r="G1806" s="152">
        <v>1962.22</v>
      </c>
      <c r="H1806" s="153">
        <v>1962.22</v>
      </c>
      <c r="I1806" s="154">
        <f t="shared" si="28"/>
        <v>100</v>
      </c>
    </row>
    <row r="1807" spans="1:9" ht="12.75">
      <c r="A1807" s="88">
        <v>1798</v>
      </c>
      <c r="B1807" s="186" t="s">
        <v>901</v>
      </c>
      <c r="C1807" s="187" t="s">
        <v>584</v>
      </c>
      <c r="D1807" s="187" t="s">
        <v>311</v>
      </c>
      <c r="E1807" s="187" t="s">
        <v>344</v>
      </c>
      <c r="F1807" s="187" t="s">
        <v>345</v>
      </c>
      <c r="G1807" s="152">
        <v>1286602.76</v>
      </c>
      <c r="H1807" s="153">
        <v>1276791.92</v>
      </c>
      <c r="I1807" s="154">
        <f t="shared" si="28"/>
        <v>99.23746160780814</v>
      </c>
    </row>
    <row r="1808" spans="1:9" ht="26.25" customHeight="1">
      <c r="A1808" s="88">
        <v>1799</v>
      </c>
      <c r="B1808" s="151" t="s">
        <v>907</v>
      </c>
      <c r="C1808" s="142" t="s">
        <v>584</v>
      </c>
      <c r="D1808" s="142" t="s">
        <v>311</v>
      </c>
      <c r="E1808" s="142" t="s">
        <v>998</v>
      </c>
      <c r="F1808" s="142" t="s">
        <v>345</v>
      </c>
      <c r="G1808" s="152">
        <v>77300</v>
      </c>
      <c r="H1808" s="153">
        <v>75850</v>
      </c>
      <c r="I1808" s="154">
        <f t="shared" si="28"/>
        <v>98.124191461837</v>
      </c>
    </row>
    <row r="1809" spans="1:9" ht="25.5" customHeight="1">
      <c r="A1809" s="88">
        <v>1800</v>
      </c>
      <c r="B1809" s="151" t="s">
        <v>1081</v>
      </c>
      <c r="C1809" s="142" t="s">
        <v>584</v>
      </c>
      <c r="D1809" s="142" t="s">
        <v>311</v>
      </c>
      <c r="E1809" s="142" t="s">
        <v>999</v>
      </c>
      <c r="F1809" s="142" t="s">
        <v>345</v>
      </c>
      <c r="G1809" s="152">
        <v>77300</v>
      </c>
      <c r="H1809" s="153">
        <v>75850</v>
      </c>
      <c r="I1809" s="154">
        <f t="shared" si="28"/>
        <v>98.124191461837</v>
      </c>
    </row>
    <row r="1810" spans="1:9" ht="26.25" customHeight="1">
      <c r="A1810" s="88">
        <v>1801</v>
      </c>
      <c r="B1810" s="151" t="s">
        <v>1069</v>
      </c>
      <c r="C1810" s="142" t="s">
        <v>584</v>
      </c>
      <c r="D1810" s="142" t="s">
        <v>311</v>
      </c>
      <c r="E1810" s="142" t="s">
        <v>999</v>
      </c>
      <c r="F1810" s="142" t="s">
        <v>265</v>
      </c>
      <c r="G1810" s="152">
        <v>23400</v>
      </c>
      <c r="H1810" s="153">
        <v>21950</v>
      </c>
      <c r="I1810" s="154">
        <f t="shared" si="28"/>
        <v>93.80341880341881</v>
      </c>
    </row>
    <row r="1811" spans="1:9" ht="20.25" customHeight="1">
      <c r="A1811" s="88">
        <v>1802</v>
      </c>
      <c r="B1811" s="151" t="s">
        <v>1063</v>
      </c>
      <c r="C1811" s="142" t="s">
        <v>584</v>
      </c>
      <c r="D1811" s="142" t="s">
        <v>311</v>
      </c>
      <c r="E1811" s="142" t="s">
        <v>999</v>
      </c>
      <c r="F1811" s="142" t="s">
        <v>267</v>
      </c>
      <c r="G1811" s="152">
        <v>53900</v>
      </c>
      <c r="H1811" s="153">
        <v>53900</v>
      </c>
      <c r="I1811" s="154">
        <f t="shared" si="28"/>
        <v>100</v>
      </c>
    </row>
    <row r="1812" spans="1:9" ht="12.75">
      <c r="A1812" s="88">
        <v>1803</v>
      </c>
      <c r="B1812" s="151" t="s">
        <v>1059</v>
      </c>
      <c r="C1812" s="142" t="s">
        <v>584</v>
      </c>
      <c r="D1812" s="142" t="s">
        <v>311</v>
      </c>
      <c r="E1812" s="142" t="s">
        <v>967</v>
      </c>
      <c r="F1812" s="142" t="s">
        <v>345</v>
      </c>
      <c r="G1812" s="152">
        <v>1209302.76</v>
      </c>
      <c r="H1812" s="153">
        <v>1200941.92</v>
      </c>
      <c r="I1812" s="154">
        <f t="shared" si="28"/>
        <v>99.3086230945177</v>
      </c>
    </row>
    <row r="1813" spans="1:9" ht="26.25" customHeight="1">
      <c r="A1813" s="88">
        <v>1804</v>
      </c>
      <c r="B1813" s="151" t="s">
        <v>118</v>
      </c>
      <c r="C1813" s="142" t="s">
        <v>584</v>
      </c>
      <c r="D1813" s="142" t="s">
        <v>311</v>
      </c>
      <c r="E1813" s="142" t="s">
        <v>970</v>
      </c>
      <c r="F1813" s="142" t="s">
        <v>345</v>
      </c>
      <c r="G1813" s="152">
        <v>1209302.76</v>
      </c>
      <c r="H1813" s="153">
        <v>1200941.92</v>
      </c>
      <c r="I1813" s="154">
        <f t="shared" si="28"/>
        <v>99.3086230945177</v>
      </c>
    </row>
    <row r="1814" spans="1:9" ht="26.25" customHeight="1">
      <c r="A1814" s="88">
        <v>1805</v>
      </c>
      <c r="B1814" s="151" t="s">
        <v>1062</v>
      </c>
      <c r="C1814" s="142" t="s">
        <v>584</v>
      </c>
      <c r="D1814" s="142" t="s">
        <v>311</v>
      </c>
      <c r="E1814" s="142" t="s">
        <v>970</v>
      </c>
      <c r="F1814" s="142" t="s">
        <v>266</v>
      </c>
      <c r="G1814" s="152">
        <v>930443</v>
      </c>
      <c r="H1814" s="153">
        <v>922155.46</v>
      </c>
      <c r="I1814" s="154">
        <f t="shared" si="28"/>
        <v>99.10929095065468</v>
      </c>
    </row>
    <row r="1815" spans="1:9" ht="15.75" customHeight="1">
      <c r="A1815" s="88">
        <v>1806</v>
      </c>
      <c r="B1815" s="151" t="s">
        <v>1063</v>
      </c>
      <c r="C1815" s="142" t="s">
        <v>584</v>
      </c>
      <c r="D1815" s="142" t="s">
        <v>311</v>
      </c>
      <c r="E1815" s="142" t="s">
        <v>970</v>
      </c>
      <c r="F1815" s="142" t="s">
        <v>267</v>
      </c>
      <c r="G1815" s="152">
        <v>278859.76</v>
      </c>
      <c r="H1815" s="153">
        <v>278786.46</v>
      </c>
      <c r="I1815" s="154">
        <f t="shared" si="28"/>
        <v>99.97371438604121</v>
      </c>
    </row>
    <row r="1816" spans="1:9" ht="13.5" customHeight="1">
      <c r="A1816" s="88">
        <v>1807</v>
      </c>
      <c r="B1816" s="287" t="s">
        <v>263</v>
      </c>
      <c r="C1816" s="287"/>
      <c r="D1816" s="287"/>
      <c r="E1816" s="287"/>
      <c r="F1816" s="287"/>
      <c r="G1816" s="143">
        <v>1226930489.15</v>
      </c>
      <c r="H1816" s="143">
        <v>1165778230.21</v>
      </c>
      <c r="I1816" s="154">
        <f t="shared" si="28"/>
        <v>95.01583345749559</v>
      </c>
    </row>
    <row r="1817" spans="2:4" ht="21.75" customHeight="1">
      <c r="B1817" s="146" t="s">
        <v>387</v>
      </c>
      <c r="C1817" s="147"/>
      <c r="D1817" s="147"/>
    </row>
    <row r="1818" spans="2:4" ht="15.75" customHeight="1">
      <c r="B1818" s="284" t="s">
        <v>607</v>
      </c>
      <c r="C1818" s="284"/>
      <c r="D1818" s="284"/>
    </row>
    <row r="1819" spans="2:4" ht="16.5" customHeight="1">
      <c r="B1819" s="148" t="s">
        <v>608</v>
      </c>
      <c r="C1819" s="148"/>
      <c r="D1819" s="148"/>
    </row>
  </sheetData>
  <sheetProtection/>
  <autoFilter ref="A9:I1816"/>
  <mergeCells count="3">
    <mergeCell ref="B1816:F1816"/>
    <mergeCell ref="B1818:D1818"/>
    <mergeCell ref="B7:I7"/>
  </mergeCells>
  <printOptions/>
  <pageMargins left="0.5511811023622047" right="0.1968503937007874" top="0.31496062992125984" bottom="0.1968503937007874" header="0" footer="0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37">
      <selection activeCell="B60" sqref="B60"/>
    </sheetView>
  </sheetViews>
  <sheetFormatPr defaultColWidth="9.00390625" defaultRowHeight="12.75"/>
  <cols>
    <col min="1" max="1" width="7.125" style="0" customWidth="1"/>
    <col min="2" max="2" width="58.125" style="0" customWidth="1"/>
    <col min="3" max="3" width="11.25390625" style="0" customWidth="1"/>
    <col min="4" max="4" width="15.75390625" style="0" customWidth="1"/>
    <col min="5" max="5" width="11.875" style="0" customWidth="1"/>
    <col min="6" max="6" width="9.125" style="160" customWidth="1"/>
  </cols>
  <sheetData>
    <row r="1" spans="2:3" ht="12.75">
      <c r="B1" s="87"/>
      <c r="C1" s="22" t="s">
        <v>287</v>
      </c>
    </row>
    <row r="2" spans="2:4" ht="12.75">
      <c r="B2" s="87"/>
      <c r="C2" s="133" t="s">
        <v>1180</v>
      </c>
      <c r="D2" s="133"/>
    </row>
    <row r="3" spans="2:4" ht="12.75">
      <c r="B3" s="87"/>
      <c r="C3" s="133" t="s">
        <v>1131</v>
      </c>
      <c r="D3" s="133"/>
    </row>
    <row r="4" spans="2:5" ht="12.75">
      <c r="B4" s="87"/>
      <c r="C4" s="289" t="s">
        <v>628</v>
      </c>
      <c r="D4" s="289"/>
      <c r="E4" s="289"/>
    </row>
    <row r="5" spans="2:4" ht="12.75">
      <c r="B5" s="87"/>
      <c r="C5" s="163" t="s">
        <v>629</v>
      </c>
      <c r="D5" s="163"/>
    </row>
    <row r="6" spans="1:4" ht="12.75">
      <c r="A6" s="28"/>
      <c r="B6" s="87"/>
      <c r="C6" s="133"/>
      <c r="D6" s="133"/>
    </row>
    <row r="7" spans="1:3" ht="12.75">
      <c r="A7" s="28"/>
      <c r="B7" s="97"/>
      <c r="C7" s="24"/>
    </row>
    <row r="8" spans="1:6" ht="32.25" customHeight="1">
      <c r="A8" s="28"/>
      <c r="B8" s="290" t="s">
        <v>1132</v>
      </c>
      <c r="C8" s="290"/>
      <c r="D8" s="290"/>
      <c r="E8" s="290"/>
      <c r="F8" s="290"/>
    </row>
    <row r="9" spans="1:2" ht="12.75">
      <c r="A9" s="28"/>
      <c r="B9" s="87"/>
    </row>
    <row r="10" spans="1:6" ht="114.75">
      <c r="A10" s="136" t="s">
        <v>282</v>
      </c>
      <c r="B10" s="144" t="s">
        <v>493</v>
      </c>
      <c r="C10" s="144" t="s">
        <v>341</v>
      </c>
      <c r="D10" s="145" t="s">
        <v>494</v>
      </c>
      <c r="E10" s="23" t="s">
        <v>285</v>
      </c>
      <c r="F10" s="161" t="s">
        <v>277</v>
      </c>
    </row>
    <row r="11" spans="1:6" ht="25.5">
      <c r="A11" s="88">
        <v>1</v>
      </c>
      <c r="B11" s="137" t="s">
        <v>997</v>
      </c>
      <c r="C11" s="139" t="s">
        <v>998</v>
      </c>
      <c r="D11" s="159">
        <v>550000</v>
      </c>
      <c r="E11" s="159">
        <v>535219.72</v>
      </c>
      <c r="F11" s="162">
        <f>E11/D11*100</f>
        <v>97.31267636363637</v>
      </c>
    </row>
    <row r="12" spans="1:6" ht="38.25">
      <c r="A12" s="88">
        <v>2</v>
      </c>
      <c r="B12" s="137" t="s">
        <v>1000</v>
      </c>
      <c r="C12" s="139" t="s">
        <v>1001</v>
      </c>
      <c r="D12" s="159">
        <v>2578481.09</v>
      </c>
      <c r="E12" s="159">
        <v>2578481.09</v>
      </c>
      <c r="F12" s="162">
        <f aca="true" t="shared" si="0" ref="F12:F51">E12/D12*100</f>
        <v>100</v>
      </c>
    </row>
    <row r="13" spans="1:6" ht="38.25">
      <c r="A13" s="88">
        <v>3</v>
      </c>
      <c r="B13" s="137" t="s">
        <v>972</v>
      </c>
      <c r="C13" s="139" t="s">
        <v>973</v>
      </c>
      <c r="D13" s="254">
        <f>SUM(D14:D18)</f>
        <v>6987910.75</v>
      </c>
      <c r="E13" s="254">
        <f>SUM(E14:E18)</f>
        <v>6915320.08</v>
      </c>
      <c r="F13" s="162">
        <f t="shared" si="0"/>
        <v>98.96119637761545</v>
      </c>
    </row>
    <row r="14" spans="1:6" ht="38.25">
      <c r="A14" s="88">
        <v>4</v>
      </c>
      <c r="B14" s="138" t="s">
        <v>974</v>
      </c>
      <c r="C14" s="139" t="s">
        <v>975</v>
      </c>
      <c r="D14" s="159">
        <v>3822462</v>
      </c>
      <c r="E14" s="159">
        <v>3783362</v>
      </c>
      <c r="F14" s="162">
        <f t="shared" si="0"/>
        <v>98.97709905291407</v>
      </c>
    </row>
    <row r="15" spans="1:6" ht="51">
      <c r="A15" s="88">
        <v>5</v>
      </c>
      <c r="B15" s="138" t="s">
        <v>1174</v>
      </c>
      <c r="C15" s="139" t="s">
        <v>470</v>
      </c>
      <c r="D15" s="159">
        <v>2584044.75</v>
      </c>
      <c r="E15" s="159">
        <v>2556102.08</v>
      </c>
      <c r="F15" s="162">
        <f t="shared" si="0"/>
        <v>98.91864604898967</v>
      </c>
    </row>
    <row r="16" spans="1:6" ht="15.75" customHeight="1">
      <c r="A16" s="88">
        <v>6</v>
      </c>
      <c r="B16" s="138" t="s">
        <v>485</v>
      </c>
      <c r="C16" s="139" t="s">
        <v>486</v>
      </c>
      <c r="D16" s="159">
        <v>100000</v>
      </c>
      <c r="E16" s="159">
        <v>99000</v>
      </c>
      <c r="F16" s="162">
        <f t="shared" si="0"/>
        <v>99</v>
      </c>
    </row>
    <row r="17" spans="1:6" ht="12.75">
      <c r="A17" s="88">
        <v>7</v>
      </c>
      <c r="B17" s="138" t="s">
        <v>474</v>
      </c>
      <c r="C17" s="139" t="s">
        <v>475</v>
      </c>
      <c r="D17" s="159">
        <v>258212</v>
      </c>
      <c r="E17" s="159">
        <v>258212</v>
      </c>
      <c r="F17" s="162">
        <f t="shared" si="0"/>
        <v>100</v>
      </c>
    </row>
    <row r="18" spans="1:6" ht="25.5">
      <c r="A18" s="88">
        <v>8</v>
      </c>
      <c r="B18" s="138" t="s">
        <v>477</v>
      </c>
      <c r="C18" s="139" t="s">
        <v>478</v>
      </c>
      <c r="D18" s="159">
        <v>223192</v>
      </c>
      <c r="E18" s="159">
        <v>218644</v>
      </c>
      <c r="F18" s="162">
        <f t="shared" si="0"/>
        <v>97.96229255528873</v>
      </c>
    </row>
    <row r="19" spans="1:6" ht="25.5">
      <c r="A19" s="88">
        <v>9</v>
      </c>
      <c r="B19" s="137" t="s">
        <v>480</v>
      </c>
      <c r="C19" s="139" t="s">
        <v>481</v>
      </c>
      <c r="D19" s="254">
        <f>SUM(D20:D22)</f>
        <v>30905200</v>
      </c>
      <c r="E19" s="254">
        <f>SUM(E20:E22)</f>
        <v>30905200</v>
      </c>
      <c r="F19" s="162">
        <f t="shared" si="0"/>
        <v>100</v>
      </c>
    </row>
    <row r="20" spans="1:6" ht="27" customHeight="1">
      <c r="A20" s="88">
        <v>10</v>
      </c>
      <c r="B20" s="138" t="s">
        <v>371</v>
      </c>
      <c r="C20" s="139" t="s">
        <v>372</v>
      </c>
      <c r="D20" s="159">
        <v>714500</v>
      </c>
      <c r="E20" s="159">
        <v>714500</v>
      </c>
      <c r="F20" s="162">
        <f t="shared" si="0"/>
        <v>100</v>
      </c>
    </row>
    <row r="21" spans="1:6" ht="51">
      <c r="A21" s="88">
        <v>11</v>
      </c>
      <c r="B21" s="138" t="s">
        <v>218</v>
      </c>
      <c r="C21" s="139" t="s">
        <v>219</v>
      </c>
      <c r="D21" s="159">
        <v>29440700</v>
      </c>
      <c r="E21" s="159">
        <v>29440700</v>
      </c>
      <c r="F21" s="162">
        <f t="shared" si="0"/>
        <v>100</v>
      </c>
    </row>
    <row r="22" spans="1:6" ht="38.25">
      <c r="A22" s="88">
        <v>12</v>
      </c>
      <c r="B22" s="138" t="s">
        <v>482</v>
      </c>
      <c r="C22" s="139" t="s">
        <v>483</v>
      </c>
      <c r="D22" s="159">
        <v>750000</v>
      </c>
      <c r="E22" s="159">
        <v>750000</v>
      </c>
      <c r="F22" s="162">
        <f t="shared" si="0"/>
        <v>100</v>
      </c>
    </row>
    <row r="23" spans="1:6" ht="38.25">
      <c r="A23" s="88">
        <v>13</v>
      </c>
      <c r="B23" s="137" t="s">
        <v>983</v>
      </c>
      <c r="C23" s="139" t="s">
        <v>984</v>
      </c>
      <c r="D23" s="254">
        <f>SUM(D24:D29)</f>
        <v>111266265.37</v>
      </c>
      <c r="E23" s="254">
        <f>SUM(E24:E29)</f>
        <v>102095807.31</v>
      </c>
      <c r="F23" s="162">
        <f t="shared" si="0"/>
        <v>91.75809664366378</v>
      </c>
    </row>
    <row r="24" spans="1:6" ht="38.25">
      <c r="A24" s="88">
        <v>14</v>
      </c>
      <c r="B24" s="138" t="s">
        <v>1175</v>
      </c>
      <c r="C24" s="139" t="s">
        <v>636</v>
      </c>
      <c r="D24" s="159">
        <v>45208387.24</v>
      </c>
      <c r="E24" s="159">
        <v>45208387.24</v>
      </c>
      <c r="F24" s="162">
        <f t="shared" si="0"/>
        <v>100</v>
      </c>
    </row>
    <row r="25" spans="1:6" ht="25.5">
      <c r="A25" s="88">
        <v>15</v>
      </c>
      <c r="B25" s="138" t="s">
        <v>639</v>
      </c>
      <c r="C25" s="139" t="s">
        <v>640</v>
      </c>
      <c r="D25" s="159">
        <v>21659705.38</v>
      </c>
      <c r="E25" s="159">
        <v>13107846.38</v>
      </c>
      <c r="F25" s="162">
        <f t="shared" si="0"/>
        <v>60.51719610232298</v>
      </c>
    </row>
    <row r="26" spans="1:6" ht="25.5">
      <c r="A26" s="88">
        <v>16</v>
      </c>
      <c r="B26" s="138" t="s">
        <v>630</v>
      </c>
      <c r="C26" s="139" t="s">
        <v>631</v>
      </c>
      <c r="D26" s="159">
        <v>248845.31</v>
      </c>
      <c r="E26" s="159">
        <v>248845.31</v>
      </c>
      <c r="F26" s="162">
        <f t="shared" si="0"/>
        <v>100</v>
      </c>
    </row>
    <row r="27" spans="1:6" ht="12.75">
      <c r="A27" s="88">
        <v>17</v>
      </c>
      <c r="B27" s="138" t="s">
        <v>646</v>
      </c>
      <c r="C27" s="139" t="s">
        <v>647</v>
      </c>
      <c r="D27" s="159">
        <v>30391549.89</v>
      </c>
      <c r="E27" s="159">
        <v>30233549.19</v>
      </c>
      <c r="F27" s="162">
        <f t="shared" si="0"/>
        <v>99.48011634624798</v>
      </c>
    </row>
    <row r="28" spans="1:6" ht="25.5">
      <c r="A28" s="88">
        <v>18</v>
      </c>
      <c r="B28" s="138" t="s">
        <v>642</v>
      </c>
      <c r="C28" s="139" t="s">
        <v>643</v>
      </c>
      <c r="D28" s="159">
        <v>454000</v>
      </c>
      <c r="E28" s="159">
        <v>454000</v>
      </c>
      <c r="F28" s="162">
        <f t="shared" si="0"/>
        <v>100</v>
      </c>
    </row>
    <row r="29" spans="1:6" ht="25.5">
      <c r="A29" s="88">
        <v>19</v>
      </c>
      <c r="B29" s="138" t="s">
        <v>985</v>
      </c>
      <c r="C29" s="139" t="s">
        <v>986</v>
      </c>
      <c r="D29" s="159">
        <v>13303777.55</v>
      </c>
      <c r="E29" s="159">
        <v>12843179.19</v>
      </c>
      <c r="F29" s="162">
        <f t="shared" si="0"/>
        <v>96.53783778126986</v>
      </c>
    </row>
    <row r="30" spans="1:6" ht="25.5">
      <c r="A30" s="88">
        <v>20</v>
      </c>
      <c r="B30" s="137" t="s">
        <v>977</v>
      </c>
      <c r="C30" s="139" t="s">
        <v>978</v>
      </c>
      <c r="D30" s="254">
        <f>SUM(D31:D32)</f>
        <v>98334554.8</v>
      </c>
      <c r="E30" s="254">
        <f>SUM(E31:E32)</f>
        <v>75879203.25999999</v>
      </c>
      <c r="F30" s="162">
        <f t="shared" si="0"/>
        <v>77.16433293904534</v>
      </c>
    </row>
    <row r="31" spans="1:6" ht="38.25">
      <c r="A31" s="88">
        <v>21</v>
      </c>
      <c r="B31" s="138" t="s">
        <v>992</v>
      </c>
      <c r="C31" s="139" t="s">
        <v>993</v>
      </c>
      <c r="D31" s="159">
        <v>75362929.33</v>
      </c>
      <c r="E31" s="159">
        <v>53553680.33</v>
      </c>
      <c r="F31" s="162">
        <f t="shared" si="0"/>
        <v>71.06103863810624</v>
      </c>
    </row>
    <row r="32" spans="1:6" ht="25.5">
      <c r="A32" s="88">
        <v>22</v>
      </c>
      <c r="B32" s="138" t="s">
        <v>979</v>
      </c>
      <c r="C32" s="139" t="s">
        <v>980</v>
      </c>
      <c r="D32" s="159">
        <v>22971625.47</v>
      </c>
      <c r="E32" s="159">
        <v>22325522.93</v>
      </c>
      <c r="F32" s="162">
        <f t="shared" si="0"/>
        <v>97.18738867284867</v>
      </c>
    </row>
    <row r="33" spans="1:6" ht="76.5">
      <c r="A33" s="88">
        <v>23</v>
      </c>
      <c r="B33" s="137" t="s">
        <v>495</v>
      </c>
      <c r="C33" s="139" t="s">
        <v>633</v>
      </c>
      <c r="D33" s="159">
        <v>10585923</v>
      </c>
      <c r="E33" s="159">
        <v>10542123</v>
      </c>
      <c r="F33" s="162">
        <f t="shared" si="0"/>
        <v>99.58624297569517</v>
      </c>
    </row>
    <row r="34" spans="1:6" ht="27.75" customHeight="1">
      <c r="A34" s="88">
        <v>24</v>
      </c>
      <c r="B34" s="137" t="s">
        <v>374</v>
      </c>
      <c r="C34" s="139" t="s">
        <v>375</v>
      </c>
      <c r="D34" s="159">
        <v>5183600</v>
      </c>
      <c r="E34" s="159">
        <v>3194600</v>
      </c>
      <c r="F34" s="162">
        <f t="shared" si="0"/>
        <v>61.62898371787947</v>
      </c>
    </row>
    <row r="35" spans="1:6" ht="25.5">
      <c r="A35" s="88">
        <v>25</v>
      </c>
      <c r="B35" s="137" t="s">
        <v>651</v>
      </c>
      <c r="C35" s="139" t="s">
        <v>652</v>
      </c>
      <c r="D35" s="254">
        <f>SUM(D36:D39)</f>
        <v>638328866.41</v>
      </c>
      <c r="E35" s="254">
        <f>SUM(E36:E39)</f>
        <v>624321736.86</v>
      </c>
      <c r="F35" s="162">
        <f t="shared" si="0"/>
        <v>97.80565625540689</v>
      </c>
    </row>
    <row r="36" spans="1:6" ht="25.5">
      <c r="A36" s="88">
        <v>26</v>
      </c>
      <c r="B36" s="138" t="s">
        <v>653</v>
      </c>
      <c r="C36" s="139" t="s">
        <v>654</v>
      </c>
      <c r="D36" s="159">
        <v>219711497.2</v>
      </c>
      <c r="E36" s="159">
        <v>217001201.79</v>
      </c>
      <c r="F36" s="162">
        <f t="shared" si="0"/>
        <v>98.76642986619272</v>
      </c>
    </row>
    <row r="37" spans="1:6" ht="25.5">
      <c r="A37" s="88">
        <v>27</v>
      </c>
      <c r="B37" s="138" t="s">
        <v>240</v>
      </c>
      <c r="C37" s="139" t="s">
        <v>241</v>
      </c>
      <c r="D37" s="159">
        <v>361583361.96</v>
      </c>
      <c r="E37" s="159">
        <v>350433308.66</v>
      </c>
      <c r="F37" s="162">
        <f t="shared" si="0"/>
        <v>96.91632567395803</v>
      </c>
    </row>
    <row r="38" spans="1:6" ht="38.25">
      <c r="A38" s="88">
        <v>28</v>
      </c>
      <c r="B38" s="138" t="s">
        <v>1133</v>
      </c>
      <c r="C38" s="139" t="s">
        <v>274</v>
      </c>
      <c r="D38" s="159">
        <v>39174202.15</v>
      </c>
      <c r="E38" s="159">
        <v>39172553.81</v>
      </c>
      <c r="F38" s="162">
        <f t="shared" si="0"/>
        <v>99.99579228188571</v>
      </c>
    </row>
    <row r="39" spans="1:6" ht="38.25">
      <c r="A39" s="88">
        <v>29</v>
      </c>
      <c r="B39" s="138" t="s">
        <v>1139</v>
      </c>
      <c r="C39" s="139" t="s">
        <v>1140</v>
      </c>
      <c r="D39" s="159">
        <v>17859805.1</v>
      </c>
      <c r="E39" s="159">
        <v>17714672.6</v>
      </c>
      <c r="F39" s="162">
        <f t="shared" si="0"/>
        <v>99.18737915006699</v>
      </c>
    </row>
    <row r="40" spans="1:6" ht="25.5">
      <c r="A40" s="88">
        <v>30</v>
      </c>
      <c r="B40" s="137" t="s">
        <v>1148</v>
      </c>
      <c r="C40" s="139" t="s">
        <v>1149</v>
      </c>
      <c r="D40" s="254">
        <f>SUM(D41:D44)</f>
        <v>115690884.43</v>
      </c>
      <c r="E40" s="254">
        <f>SUM(E41:E44)</f>
        <v>115159899.63</v>
      </c>
      <c r="F40" s="162">
        <f t="shared" si="0"/>
        <v>99.54103142817506</v>
      </c>
    </row>
    <row r="41" spans="1:6" ht="12.75">
      <c r="A41" s="88">
        <v>31</v>
      </c>
      <c r="B41" s="138" t="s">
        <v>1154</v>
      </c>
      <c r="C41" s="139" t="s">
        <v>1155</v>
      </c>
      <c r="D41" s="159">
        <v>73644524.68</v>
      </c>
      <c r="E41" s="159">
        <v>73366902.99</v>
      </c>
      <c r="F41" s="162">
        <f t="shared" si="0"/>
        <v>99.62302466991765</v>
      </c>
    </row>
    <row r="42" spans="1:6" ht="12.75">
      <c r="A42" s="88">
        <v>32</v>
      </c>
      <c r="B42" s="138" t="s">
        <v>1160</v>
      </c>
      <c r="C42" s="139" t="s">
        <v>1161</v>
      </c>
      <c r="D42" s="159">
        <v>17140876.68</v>
      </c>
      <c r="E42" s="159">
        <v>17140876.68</v>
      </c>
      <c r="F42" s="162">
        <f t="shared" si="0"/>
        <v>100</v>
      </c>
    </row>
    <row r="43" spans="1:6" ht="12.75">
      <c r="A43" s="88">
        <v>33</v>
      </c>
      <c r="B43" s="138" t="s">
        <v>1150</v>
      </c>
      <c r="C43" s="139" t="s">
        <v>1151</v>
      </c>
      <c r="D43" s="159">
        <v>14267076.78</v>
      </c>
      <c r="E43" s="159">
        <v>14025068.31</v>
      </c>
      <c r="F43" s="162">
        <f t="shared" si="0"/>
        <v>98.30372771008527</v>
      </c>
    </row>
    <row r="44" spans="1:6" ht="38.25">
      <c r="A44" s="88">
        <v>34</v>
      </c>
      <c r="B44" s="138" t="s">
        <v>1167</v>
      </c>
      <c r="C44" s="139" t="s">
        <v>1168</v>
      </c>
      <c r="D44" s="159">
        <v>10638406.29</v>
      </c>
      <c r="E44" s="159">
        <v>10627051.65</v>
      </c>
      <c r="F44" s="162">
        <f t="shared" si="0"/>
        <v>99.89326747173895</v>
      </c>
    </row>
    <row r="45" spans="1:6" ht="38.25">
      <c r="A45" s="88">
        <v>35</v>
      </c>
      <c r="B45" s="137" t="s">
        <v>205</v>
      </c>
      <c r="C45" s="139" t="s">
        <v>206</v>
      </c>
      <c r="D45" s="254">
        <f>SUM(D46:D49)</f>
        <v>4041999.57</v>
      </c>
      <c r="E45" s="254">
        <f>SUM(E46:E49)</f>
        <v>3543137.04</v>
      </c>
      <c r="F45" s="162">
        <f t="shared" si="0"/>
        <v>87.65802614867671</v>
      </c>
    </row>
    <row r="46" spans="1:6" ht="25.5">
      <c r="A46" s="88">
        <v>36</v>
      </c>
      <c r="B46" s="138" t="s">
        <v>227</v>
      </c>
      <c r="C46" s="139" t="s">
        <v>228</v>
      </c>
      <c r="D46" s="159">
        <v>502420</v>
      </c>
      <c r="E46" s="159">
        <v>502420</v>
      </c>
      <c r="F46" s="162">
        <f t="shared" si="0"/>
        <v>100</v>
      </c>
    </row>
    <row r="47" spans="1:6" ht="25.5">
      <c r="A47" s="88">
        <v>37</v>
      </c>
      <c r="B47" s="138" t="s">
        <v>207</v>
      </c>
      <c r="C47" s="139" t="s">
        <v>208</v>
      </c>
      <c r="D47" s="159">
        <v>259990</v>
      </c>
      <c r="E47" s="159">
        <v>259989.25</v>
      </c>
      <c r="F47" s="162">
        <f t="shared" si="0"/>
        <v>99.99971152736644</v>
      </c>
    </row>
    <row r="48" spans="1:6" ht="25.5">
      <c r="A48" s="88">
        <v>38</v>
      </c>
      <c r="B48" s="138" t="s">
        <v>211</v>
      </c>
      <c r="C48" s="139" t="s">
        <v>212</v>
      </c>
      <c r="D48" s="159">
        <v>247400</v>
      </c>
      <c r="E48" s="159">
        <v>247400</v>
      </c>
      <c r="F48" s="162">
        <f t="shared" si="0"/>
        <v>100</v>
      </c>
    </row>
    <row r="49" spans="1:6" ht="39.75" customHeight="1">
      <c r="A49" s="88">
        <v>39</v>
      </c>
      <c r="B49" s="138" t="s">
        <v>214</v>
      </c>
      <c r="C49" s="139" t="s">
        <v>215</v>
      </c>
      <c r="D49" s="159">
        <v>3032189.57</v>
      </c>
      <c r="E49" s="159">
        <v>2533327.79</v>
      </c>
      <c r="F49" s="162">
        <f t="shared" si="0"/>
        <v>83.54780370806434</v>
      </c>
    </row>
    <row r="50" spans="1:6" ht="51">
      <c r="A50" s="88">
        <v>40</v>
      </c>
      <c r="B50" s="137" t="s">
        <v>224</v>
      </c>
      <c r="C50" s="139" t="s">
        <v>225</v>
      </c>
      <c r="D50" s="159">
        <v>320000</v>
      </c>
      <c r="E50" s="159">
        <v>320000</v>
      </c>
      <c r="F50" s="162">
        <f t="shared" si="0"/>
        <v>100</v>
      </c>
    </row>
    <row r="51" spans="1:6" ht="12.75">
      <c r="A51" s="88">
        <v>41</v>
      </c>
      <c r="B51" s="291" t="s">
        <v>263</v>
      </c>
      <c r="C51" s="291"/>
      <c r="D51" s="254">
        <f>D50+D45+D40+D35+D34+D33+D30+D23+D19+D13+D12+D11</f>
        <v>1024773685.42</v>
      </c>
      <c r="E51" s="254">
        <f>E50+E45+E40+E35+E34+E33+E30+E23+E19+E13+E12+E11</f>
        <v>975990727.99</v>
      </c>
      <c r="F51" s="162">
        <f t="shared" si="0"/>
        <v>95.2396360168044</v>
      </c>
    </row>
    <row r="52" spans="2:3" ht="12.75">
      <c r="B52" s="292"/>
      <c r="C52" s="292"/>
    </row>
    <row r="53" spans="2:3" ht="12.75">
      <c r="B53" s="237"/>
      <c r="C53" s="237"/>
    </row>
    <row r="56" spans="2:4" ht="12.75">
      <c r="B56" s="146" t="s">
        <v>387</v>
      </c>
      <c r="C56" s="147"/>
      <c r="D56" s="147"/>
    </row>
    <row r="57" spans="2:4" ht="12.75">
      <c r="B57" s="284" t="s">
        <v>607</v>
      </c>
      <c r="C57" s="284"/>
      <c r="D57" s="284"/>
    </row>
    <row r="58" spans="2:4" ht="12.75">
      <c r="B58" s="148" t="s">
        <v>608</v>
      </c>
      <c r="C58" s="148"/>
      <c r="D58" s="148"/>
    </row>
  </sheetData>
  <sheetProtection/>
  <mergeCells count="5">
    <mergeCell ref="C4:E4"/>
    <mergeCell ref="B8:F8"/>
    <mergeCell ref="B57:D57"/>
    <mergeCell ref="B51:C51"/>
    <mergeCell ref="B52:C52"/>
  </mergeCells>
  <printOptions/>
  <pageMargins left="0.5905511811023623" right="0.1968503937007874" top="0.1968503937007874" bottom="0.1968503937007874" header="0" footer="0.1181102362204724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6">
      <selection activeCell="B16" sqref="B16"/>
    </sheetView>
  </sheetViews>
  <sheetFormatPr defaultColWidth="9.00390625" defaultRowHeight="12.75"/>
  <cols>
    <col min="1" max="1" width="5.625" style="87" customWidth="1"/>
    <col min="2" max="2" width="36.25390625" style="0" customWidth="1"/>
    <col min="3" max="3" width="22.375" style="0" customWidth="1"/>
    <col min="4" max="4" width="16.00390625" style="0" customWidth="1"/>
    <col min="5" max="5" width="17.375" style="0" customWidth="1"/>
    <col min="6" max="6" width="7.00390625" style="0" customWidth="1"/>
  </cols>
  <sheetData>
    <row r="1" spans="1:4" s="6" customFormat="1" ht="12.75">
      <c r="A1" s="29"/>
      <c r="B1" s="7"/>
      <c r="C1" s="266" t="s">
        <v>421</v>
      </c>
      <c r="D1" s="30"/>
    </row>
    <row r="2" spans="1:4" s="6" customFormat="1" ht="12.75">
      <c r="A2" s="29"/>
      <c r="B2" s="7"/>
      <c r="C2" t="s">
        <v>1180</v>
      </c>
      <c r="D2"/>
    </row>
    <row r="3" spans="1:4" s="6" customFormat="1" ht="12.75">
      <c r="A3" s="29"/>
      <c r="B3" s="7"/>
      <c r="C3" t="s">
        <v>1134</v>
      </c>
      <c r="D3"/>
    </row>
    <row r="4" spans="1:4" s="6" customFormat="1" ht="13.5" customHeight="1">
      <c r="A4" s="29"/>
      <c r="B4" s="7"/>
      <c r="C4" t="s">
        <v>286</v>
      </c>
      <c r="D4"/>
    </row>
    <row r="5" spans="1:4" s="6" customFormat="1" ht="12.75">
      <c r="A5" s="29"/>
      <c r="B5" s="7"/>
      <c r="C5" t="s">
        <v>62</v>
      </c>
      <c r="D5"/>
    </row>
    <row r="6" spans="1:4" s="6" customFormat="1" ht="14.25" customHeight="1">
      <c r="A6" s="103"/>
      <c r="B6" s="5"/>
      <c r="C6" s="2" t="s">
        <v>301</v>
      </c>
      <c r="D6" s="3"/>
    </row>
    <row r="7" spans="1:5" s="6" customFormat="1" ht="36.75" customHeight="1">
      <c r="A7" s="103"/>
      <c r="B7" s="293" t="s">
        <v>63</v>
      </c>
      <c r="C7" s="293"/>
      <c r="D7" s="293"/>
      <c r="E7" s="293"/>
    </row>
    <row r="8" spans="1:4" s="6" customFormat="1" ht="3" customHeight="1">
      <c r="A8" s="103"/>
      <c r="B8" s="25"/>
      <c r="C8" s="4"/>
      <c r="D8" s="26"/>
    </row>
    <row r="9" spans="1:2" s="6" customFormat="1" ht="11.25">
      <c r="A9" s="29"/>
      <c r="B9" s="7"/>
    </row>
    <row r="10" spans="1:6" s="6" customFormat="1" ht="55.5" customHeight="1">
      <c r="A10" s="104" t="s">
        <v>331</v>
      </c>
      <c r="B10" s="34" t="s">
        <v>764</v>
      </c>
      <c r="C10" s="34" t="s">
        <v>765</v>
      </c>
      <c r="D10" s="34" t="s">
        <v>753</v>
      </c>
      <c r="E10" s="34" t="s">
        <v>754</v>
      </c>
      <c r="F10" s="61" t="s">
        <v>277</v>
      </c>
    </row>
    <row r="11" spans="1:6" s="9" customFormat="1" ht="12.75">
      <c r="A11" s="105">
        <v>1</v>
      </c>
      <c r="B11" s="38" t="s">
        <v>332</v>
      </c>
      <c r="C11" s="38" t="s">
        <v>333</v>
      </c>
      <c r="D11" s="38" t="s">
        <v>334</v>
      </c>
      <c r="E11" s="33"/>
      <c r="F11" s="33"/>
    </row>
    <row r="12" spans="1:6" s="10" customFormat="1" ht="42" customHeight="1">
      <c r="A12" s="63">
        <v>1</v>
      </c>
      <c r="B12" s="255" t="s">
        <v>1203</v>
      </c>
      <c r="C12" s="231" t="s">
        <v>1204</v>
      </c>
      <c r="D12" s="117">
        <f>D13+D16</f>
        <v>10303067.440000057</v>
      </c>
      <c r="E12" s="118">
        <f>E13+E16</f>
        <v>-35609200.51999986</v>
      </c>
      <c r="F12" s="173">
        <f>E12/D12*100</f>
        <v>-345.61746516142057</v>
      </c>
    </row>
    <row r="13" spans="1:6" s="10" customFormat="1" ht="41.25" customHeight="1">
      <c r="A13" s="63">
        <v>2</v>
      </c>
      <c r="B13" s="256" t="s">
        <v>1197</v>
      </c>
      <c r="C13" s="231"/>
      <c r="D13" s="117">
        <f>+D14+D15</f>
        <v>10303067.440000057</v>
      </c>
      <c r="E13" s="117">
        <f>+E14+E15</f>
        <v>-23084120.389999866</v>
      </c>
      <c r="F13" s="173">
        <f aca="true" t="shared" si="0" ref="F13:F20">E13/D13*100</f>
        <v>-224.0509491414116</v>
      </c>
    </row>
    <row r="14" spans="1:6" s="6" customFormat="1" ht="30" customHeight="1">
      <c r="A14" s="63">
        <v>3</v>
      </c>
      <c r="B14" s="257" t="s">
        <v>1206</v>
      </c>
      <c r="C14" s="232" t="s">
        <v>1207</v>
      </c>
      <c r="D14" s="119">
        <v>-1249027421.71</v>
      </c>
      <c r="E14" s="119">
        <v>-1227208422.08</v>
      </c>
      <c r="F14" s="173">
        <f t="shared" si="0"/>
        <v>98.25312084820936</v>
      </c>
    </row>
    <row r="15" spans="1:6" s="10" customFormat="1" ht="32.25" customHeight="1">
      <c r="A15" s="63">
        <v>4</v>
      </c>
      <c r="B15" s="257" t="s">
        <v>300</v>
      </c>
      <c r="C15" s="232" t="s">
        <v>1208</v>
      </c>
      <c r="D15" s="119">
        <v>1259330489.15</v>
      </c>
      <c r="E15" s="119">
        <v>1204124301.69</v>
      </c>
      <c r="F15" s="173">
        <f t="shared" si="0"/>
        <v>95.61622719884578</v>
      </c>
    </row>
    <row r="16" spans="1:6" ht="27.75" customHeight="1">
      <c r="A16" s="63">
        <v>5</v>
      </c>
      <c r="B16" s="258" t="s">
        <v>1216</v>
      </c>
      <c r="C16" s="233"/>
      <c r="D16" s="120">
        <f>D17+D18+D19+D20</f>
        <v>0</v>
      </c>
      <c r="E16" s="120">
        <f>E17+E18+E19+E20</f>
        <v>-12525080.129999999</v>
      </c>
      <c r="F16" s="173" t="s">
        <v>1097</v>
      </c>
    </row>
    <row r="17" spans="1:6" ht="69" customHeight="1">
      <c r="A17" s="63">
        <v>6</v>
      </c>
      <c r="B17" s="259" t="s">
        <v>1094</v>
      </c>
      <c r="C17" s="232" t="s">
        <v>582</v>
      </c>
      <c r="D17" s="121">
        <v>15000000</v>
      </c>
      <c r="E17" s="121">
        <v>0</v>
      </c>
      <c r="F17" s="173">
        <f t="shared" si="0"/>
        <v>0</v>
      </c>
    </row>
    <row r="18" spans="1:6" ht="66" customHeight="1">
      <c r="A18" s="63">
        <v>7</v>
      </c>
      <c r="B18" s="257" t="s">
        <v>1205</v>
      </c>
      <c r="C18" s="232" t="s">
        <v>259</v>
      </c>
      <c r="D18" s="121">
        <v>-18400000</v>
      </c>
      <c r="E18" s="121">
        <v>-4039545.13</v>
      </c>
      <c r="F18" s="173">
        <f t="shared" si="0"/>
        <v>21.954049619565215</v>
      </c>
    </row>
    <row r="19" spans="1:6" s="10" customFormat="1" ht="105" customHeight="1">
      <c r="A19" s="63">
        <v>8</v>
      </c>
      <c r="B19" s="257" t="s">
        <v>1095</v>
      </c>
      <c r="C19" s="234" t="s">
        <v>1209</v>
      </c>
      <c r="D19" s="122">
        <v>-14000000</v>
      </c>
      <c r="E19" s="119">
        <v>-8485535</v>
      </c>
      <c r="F19" s="173">
        <f t="shared" si="0"/>
        <v>60.61096428571429</v>
      </c>
    </row>
    <row r="20" spans="1:6" ht="53.25" customHeight="1">
      <c r="A20" s="63">
        <v>9</v>
      </c>
      <c r="B20" s="257" t="s">
        <v>1096</v>
      </c>
      <c r="C20" s="232" t="s">
        <v>1210</v>
      </c>
      <c r="D20" s="122">
        <v>17400000</v>
      </c>
      <c r="E20" s="119">
        <v>0</v>
      </c>
      <c r="F20" s="173">
        <f t="shared" si="0"/>
        <v>0</v>
      </c>
    </row>
    <row r="21" spans="1:6" ht="12.75">
      <c r="A21" s="260"/>
      <c r="B21" s="261"/>
      <c r="C21" s="262"/>
      <c r="D21" s="263"/>
      <c r="E21" s="264"/>
      <c r="F21" s="265"/>
    </row>
    <row r="22" spans="1:6" ht="12.75">
      <c r="A22" s="260"/>
      <c r="B22" s="261"/>
      <c r="C22" s="262"/>
      <c r="D22" s="263"/>
      <c r="E22" s="264"/>
      <c r="F22" s="265"/>
    </row>
    <row r="24" spans="1:2" ht="12.75">
      <c r="A24" s="22"/>
      <c r="B24" s="22" t="s">
        <v>531</v>
      </c>
    </row>
    <row r="25" spans="1:5" ht="12.75">
      <c r="A25" s="83"/>
      <c r="B25" s="83" t="s">
        <v>532</v>
      </c>
      <c r="E25" s="22"/>
    </row>
    <row r="26" spans="1:5" ht="12.75">
      <c r="A26" s="22"/>
      <c r="C26" s="22"/>
      <c r="E26" s="22"/>
    </row>
  </sheetData>
  <sheetProtection/>
  <mergeCells count="1">
    <mergeCell ref="B7:E7"/>
  </mergeCells>
  <printOptions/>
  <pageMargins left="0.5905511811023623" right="0.27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5.125" style="87" customWidth="1"/>
    <col min="2" max="2" width="45.875" style="0" customWidth="1"/>
    <col min="3" max="3" width="21.875" style="0" customWidth="1"/>
    <col min="4" max="4" width="9.625" style="0" hidden="1" customWidth="1"/>
    <col min="5" max="5" width="16.75390625" style="0" customWidth="1"/>
    <col min="6" max="6" width="13.375" style="0" customWidth="1"/>
  </cols>
  <sheetData>
    <row r="1" spans="1:5" s="6" customFormat="1" ht="12.75">
      <c r="A1" s="29"/>
      <c r="B1" s="7"/>
      <c r="C1" s="266" t="s">
        <v>766</v>
      </c>
      <c r="D1" s="30"/>
      <c r="E1" s="30"/>
    </row>
    <row r="2" spans="1:5" s="6" customFormat="1" ht="12.75">
      <c r="A2" s="29"/>
      <c r="B2" s="7"/>
      <c r="C2" t="s">
        <v>1180</v>
      </c>
      <c r="D2"/>
      <c r="E2"/>
    </row>
    <row r="3" spans="1:5" s="6" customFormat="1" ht="12.75">
      <c r="A3" s="29"/>
      <c r="B3" s="7"/>
      <c r="C3" t="s">
        <v>1089</v>
      </c>
      <c r="D3"/>
      <c r="E3"/>
    </row>
    <row r="4" spans="1:5" s="6" customFormat="1" ht="13.5" customHeight="1">
      <c r="A4" s="29"/>
      <c r="B4" s="7"/>
      <c r="C4" t="s">
        <v>286</v>
      </c>
      <c r="D4"/>
      <c r="E4"/>
    </row>
    <row r="5" spans="1:5" s="6" customFormat="1" ht="12.75">
      <c r="A5" s="29"/>
      <c r="B5" s="7"/>
      <c r="C5" t="s">
        <v>62</v>
      </c>
      <c r="D5"/>
      <c r="E5"/>
    </row>
    <row r="6" spans="1:5" s="6" customFormat="1" ht="9" customHeight="1">
      <c r="A6" s="103"/>
      <c r="B6" s="5"/>
      <c r="C6" s="2" t="s">
        <v>301</v>
      </c>
      <c r="D6" s="3"/>
      <c r="E6" s="5"/>
    </row>
    <row r="7" spans="1:6" s="6" customFormat="1" ht="52.5" customHeight="1">
      <c r="A7" s="103"/>
      <c r="B7" s="293" t="s">
        <v>1135</v>
      </c>
      <c r="C7" s="293"/>
      <c r="D7" s="293"/>
      <c r="E7" s="293"/>
      <c r="F7" s="293"/>
    </row>
    <row r="8" spans="1:7" s="6" customFormat="1" ht="53.25" customHeight="1">
      <c r="A8" s="106" t="s">
        <v>331</v>
      </c>
      <c r="B8" s="34" t="s">
        <v>764</v>
      </c>
      <c r="C8" s="34" t="s">
        <v>765</v>
      </c>
      <c r="D8" s="34" t="s">
        <v>1181</v>
      </c>
      <c r="E8" s="34" t="s">
        <v>753</v>
      </c>
      <c r="F8" s="34" t="s">
        <v>754</v>
      </c>
      <c r="G8" s="61" t="s">
        <v>277</v>
      </c>
    </row>
    <row r="9" spans="1:7" s="9" customFormat="1" ht="12.75">
      <c r="A9" s="105">
        <v>1</v>
      </c>
      <c r="B9" s="38" t="s">
        <v>332</v>
      </c>
      <c r="C9" s="38" t="s">
        <v>333</v>
      </c>
      <c r="D9" s="38" t="s">
        <v>334</v>
      </c>
      <c r="E9" s="38" t="s">
        <v>334</v>
      </c>
      <c r="F9" s="33"/>
      <c r="G9" s="33"/>
    </row>
    <row r="10" spans="1:7" s="10" customFormat="1" ht="30" customHeight="1">
      <c r="A10" s="107">
        <v>1</v>
      </c>
      <c r="B10" s="123" t="s">
        <v>1193</v>
      </c>
      <c r="C10" s="58"/>
      <c r="D10" s="59" t="s">
        <v>302</v>
      </c>
      <c r="E10" s="60">
        <f>E11</f>
        <v>10303067.440000057</v>
      </c>
      <c r="F10" s="60">
        <f>F11</f>
        <v>-35609200.51999986</v>
      </c>
      <c r="G10" s="108">
        <f>F10/E10*100</f>
        <v>-345.61746516142057</v>
      </c>
    </row>
    <row r="11" spans="1:7" s="10" customFormat="1" ht="30.75" customHeight="1">
      <c r="A11" s="109">
        <v>2</v>
      </c>
      <c r="B11" s="124" t="s">
        <v>1194</v>
      </c>
      <c r="C11" s="35"/>
      <c r="D11" s="36" t="s">
        <v>303</v>
      </c>
      <c r="E11" s="37">
        <f>E12+E17+E25</f>
        <v>10303067.440000057</v>
      </c>
      <c r="F11" s="37">
        <f>F12+F17+F25</f>
        <v>-35609200.51999986</v>
      </c>
      <c r="G11" s="108">
        <f aca="true" t="shared" si="0" ref="G11:G33">F11/E11*100</f>
        <v>-345.61746516142057</v>
      </c>
    </row>
    <row r="12" spans="1:7" s="6" customFormat="1" ht="24">
      <c r="A12" s="109">
        <v>3</v>
      </c>
      <c r="B12" s="124" t="s">
        <v>326</v>
      </c>
      <c r="C12" s="35" t="s">
        <v>755</v>
      </c>
      <c r="D12" s="36" t="s">
        <v>755</v>
      </c>
      <c r="E12" s="37">
        <f>E13+E15</f>
        <v>-3400000</v>
      </c>
      <c r="F12" s="37">
        <f>F13+F15</f>
        <v>-4039545.13</v>
      </c>
      <c r="G12" s="108">
        <f t="shared" si="0"/>
        <v>118.81015088235294</v>
      </c>
    </row>
    <row r="13" spans="1:7" s="6" customFormat="1" ht="36">
      <c r="A13" s="109">
        <v>4</v>
      </c>
      <c r="B13" s="125" t="s">
        <v>1182</v>
      </c>
      <c r="C13" s="35" t="s">
        <v>756</v>
      </c>
      <c r="D13" s="36" t="s">
        <v>756</v>
      </c>
      <c r="E13" s="37">
        <f>E14</f>
        <v>15000000</v>
      </c>
      <c r="F13" s="37">
        <f>F14</f>
        <v>0</v>
      </c>
      <c r="G13" s="108">
        <f t="shared" si="0"/>
        <v>0</v>
      </c>
    </row>
    <row r="14" spans="1:7" s="6" customFormat="1" ht="36">
      <c r="A14" s="109">
        <v>5</v>
      </c>
      <c r="B14" s="125" t="s">
        <v>1183</v>
      </c>
      <c r="C14" s="35" t="s">
        <v>757</v>
      </c>
      <c r="D14" s="36" t="s">
        <v>757</v>
      </c>
      <c r="E14" s="37">
        <v>15000000</v>
      </c>
      <c r="F14" s="37">
        <v>0</v>
      </c>
      <c r="G14" s="108">
        <f t="shared" si="0"/>
        <v>0</v>
      </c>
    </row>
    <row r="15" spans="1:7" s="6" customFormat="1" ht="36">
      <c r="A15" s="109">
        <v>6</v>
      </c>
      <c r="B15" s="125" t="s">
        <v>1184</v>
      </c>
      <c r="C15" s="35" t="s">
        <v>758</v>
      </c>
      <c r="D15" s="36" t="s">
        <v>758</v>
      </c>
      <c r="E15" s="37">
        <f>E16</f>
        <v>-18400000</v>
      </c>
      <c r="F15" s="37">
        <f>F16</f>
        <v>-4039545.13</v>
      </c>
      <c r="G15" s="108">
        <f t="shared" si="0"/>
        <v>21.954049619565215</v>
      </c>
    </row>
    <row r="16" spans="1:7" s="6" customFormat="1" ht="36">
      <c r="A16" s="109">
        <v>7</v>
      </c>
      <c r="B16" s="125" t="s">
        <v>1185</v>
      </c>
      <c r="C16" s="35" t="s">
        <v>759</v>
      </c>
      <c r="D16" s="36" t="s">
        <v>759</v>
      </c>
      <c r="E16" s="37">
        <v>-18400000</v>
      </c>
      <c r="F16" s="37">
        <v>-4039545.13</v>
      </c>
      <c r="G16" s="108">
        <f t="shared" si="0"/>
        <v>21.954049619565215</v>
      </c>
    </row>
    <row r="17" spans="1:7" s="6" customFormat="1" ht="24">
      <c r="A17" s="109">
        <v>8</v>
      </c>
      <c r="B17" s="124" t="s">
        <v>1191</v>
      </c>
      <c r="C17" s="35" t="s">
        <v>310</v>
      </c>
      <c r="D17" s="36" t="s">
        <v>310</v>
      </c>
      <c r="E17" s="37">
        <f>E18+E21</f>
        <v>3400000</v>
      </c>
      <c r="F17" s="37">
        <f>F18+F21</f>
        <v>-8485535</v>
      </c>
      <c r="G17" s="108">
        <f t="shared" si="0"/>
        <v>-249.5745588235294</v>
      </c>
    </row>
    <row r="18" spans="1:7" s="6" customFormat="1" ht="24">
      <c r="A18" s="109">
        <v>9</v>
      </c>
      <c r="B18" s="125" t="s">
        <v>1192</v>
      </c>
      <c r="C18" s="35" t="s">
        <v>319</v>
      </c>
      <c r="D18" s="36" t="s">
        <v>319</v>
      </c>
      <c r="E18" s="37">
        <f>E19</f>
        <v>-14000000</v>
      </c>
      <c r="F18" s="37">
        <f>F19</f>
        <v>-8485535</v>
      </c>
      <c r="G18" s="108">
        <f t="shared" si="0"/>
        <v>60.61096428571429</v>
      </c>
    </row>
    <row r="19" spans="1:7" s="6" customFormat="1" ht="72">
      <c r="A19" s="109">
        <v>10</v>
      </c>
      <c r="B19" s="125" t="s">
        <v>1136</v>
      </c>
      <c r="C19" s="35" t="s">
        <v>320</v>
      </c>
      <c r="D19" s="36" t="s">
        <v>320</v>
      </c>
      <c r="E19" s="37">
        <f>E20</f>
        <v>-14000000</v>
      </c>
      <c r="F19" s="37">
        <f>F20</f>
        <v>-8485535</v>
      </c>
      <c r="G19" s="108">
        <f t="shared" si="0"/>
        <v>60.61096428571429</v>
      </c>
    </row>
    <row r="20" spans="1:7" s="6" customFormat="1" ht="72">
      <c r="A20" s="109">
        <v>11</v>
      </c>
      <c r="B20" s="125" t="s">
        <v>1098</v>
      </c>
      <c r="C20" s="35" t="s">
        <v>321</v>
      </c>
      <c r="D20" s="36" t="s">
        <v>321</v>
      </c>
      <c r="E20" s="37">
        <v>-14000000</v>
      </c>
      <c r="F20" s="37">
        <v>-8485535</v>
      </c>
      <c r="G20" s="108">
        <f t="shared" si="0"/>
        <v>60.61096428571429</v>
      </c>
    </row>
    <row r="21" spans="1:7" s="6" customFormat="1" ht="24">
      <c r="A21" s="109">
        <v>12</v>
      </c>
      <c r="B21" s="125" t="s">
        <v>1176</v>
      </c>
      <c r="C21" s="35" t="s">
        <v>322</v>
      </c>
      <c r="D21" s="36" t="s">
        <v>322</v>
      </c>
      <c r="E21" s="37">
        <f>E22</f>
        <v>17400000</v>
      </c>
      <c r="F21" s="37">
        <f>F22</f>
        <v>0</v>
      </c>
      <c r="G21" s="108">
        <f t="shared" si="0"/>
        <v>0</v>
      </c>
    </row>
    <row r="22" spans="1:7" s="6" customFormat="1" ht="24">
      <c r="A22" s="109">
        <v>13</v>
      </c>
      <c r="B22" s="125" t="s">
        <v>1177</v>
      </c>
      <c r="C22" s="35" t="s">
        <v>323</v>
      </c>
      <c r="D22" s="36" t="s">
        <v>323</v>
      </c>
      <c r="E22" s="37">
        <f>E23</f>
        <v>17400000</v>
      </c>
      <c r="F22" s="37">
        <f>F23</f>
        <v>0</v>
      </c>
      <c r="G22" s="108">
        <f t="shared" si="0"/>
        <v>0</v>
      </c>
    </row>
    <row r="23" spans="1:7" s="6" customFormat="1" ht="36">
      <c r="A23" s="109">
        <v>14</v>
      </c>
      <c r="B23" s="125" t="s">
        <v>1178</v>
      </c>
      <c r="C23" s="35" t="s">
        <v>324</v>
      </c>
      <c r="D23" s="36" t="s">
        <v>324</v>
      </c>
      <c r="E23" s="37">
        <v>17400000</v>
      </c>
      <c r="F23" s="37">
        <v>0</v>
      </c>
      <c r="G23" s="108">
        <f t="shared" si="0"/>
        <v>0</v>
      </c>
    </row>
    <row r="24" spans="1:7" s="6" customFormat="1" ht="36">
      <c r="A24" s="109">
        <v>15</v>
      </c>
      <c r="B24" s="125" t="s">
        <v>1179</v>
      </c>
      <c r="C24" s="35" t="s">
        <v>325</v>
      </c>
      <c r="D24" s="36" t="s">
        <v>325</v>
      </c>
      <c r="E24" s="37">
        <v>17400000</v>
      </c>
      <c r="F24" s="37">
        <v>0</v>
      </c>
      <c r="G24" s="108">
        <f t="shared" si="0"/>
        <v>0</v>
      </c>
    </row>
    <row r="25" spans="1:7" s="6" customFormat="1" ht="24">
      <c r="A25" s="109">
        <v>16</v>
      </c>
      <c r="B25" s="124" t="s">
        <v>1186</v>
      </c>
      <c r="C25" s="35" t="s">
        <v>760</v>
      </c>
      <c r="D25" s="36" t="s">
        <v>760</v>
      </c>
      <c r="E25" s="37">
        <f>E26+E30</f>
        <v>10303067.440000057</v>
      </c>
      <c r="F25" s="37">
        <f>F26+F31</f>
        <v>-23084120.389999866</v>
      </c>
      <c r="G25" s="108">
        <f t="shared" si="0"/>
        <v>-224.0509491414116</v>
      </c>
    </row>
    <row r="26" spans="1:7" s="6" customFormat="1" ht="12.75">
      <c r="A26" s="109">
        <v>17</v>
      </c>
      <c r="B26" s="125" t="s">
        <v>1187</v>
      </c>
      <c r="C26" s="35" t="s">
        <v>304</v>
      </c>
      <c r="D26" s="36" t="s">
        <v>304</v>
      </c>
      <c r="E26" s="37">
        <f>E27</f>
        <v>-1249027421.71</v>
      </c>
      <c r="F26" s="37">
        <f>F27</f>
        <v>-1227208422.08</v>
      </c>
      <c r="G26" s="108">
        <f t="shared" si="0"/>
        <v>98.25312084820936</v>
      </c>
    </row>
    <row r="27" spans="1:7" s="6" customFormat="1" ht="12.75">
      <c r="A27" s="109">
        <v>19</v>
      </c>
      <c r="B27" s="125" t="s">
        <v>1188</v>
      </c>
      <c r="C27" s="35" t="s">
        <v>305</v>
      </c>
      <c r="D27" s="36" t="s">
        <v>305</v>
      </c>
      <c r="E27" s="37">
        <f>E28</f>
        <v>-1249027421.71</v>
      </c>
      <c r="F27" s="37">
        <f>F28</f>
        <v>-1227208422.08</v>
      </c>
      <c r="G27" s="108">
        <f t="shared" si="0"/>
        <v>98.25312084820936</v>
      </c>
    </row>
    <row r="28" spans="1:7" s="6" customFormat="1" ht="24">
      <c r="A28" s="109">
        <v>20</v>
      </c>
      <c r="B28" s="125" t="s">
        <v>586</v>
      </c>
      <c r="C28" s="35" t="s">
        <v>306</v>
      </c>
      <c r="D28" s="36" t="s">
        <v>306</v>
      </c>
      <c r="E28" s="37">
        <v>-1249027421.71</v>
      </c>
      <c r="F28" s="37">
        <v>-1227208422.08</v>
      </c>
      <c r="G28" s="108">
        <f t="shared" si="0"/>
        <v>98.25312084820936</v>
      </c>
    </row>
    <row r="29" spans="1:7" s="6" customFormat="1" ht="24">
      <c r="A29" s="109">
        <v>21</v>
      </c>
      <c r="B29" s="125" t="s">
        <v>587</v>
      </c>
      <c r="C29" s="35" t="s">
        <v>761</v>
      </c>
      <c r="D29" s="36" t="s">
        <v>761</v>
      </c>
      <c r="E29" s="37">
        <v>-1249027421.71</v>
      </c>
      <c r="F29" s="37">
        <v>-1227208422.08</v>
      </c>
      <c r="G29" s="108">
        <f t="shared" si="0"/>
        <v>98.25312084820936</v>
      </c>
    </row>
    <row r="30" spans="1:7" s="6" customFormat="1" ht="12.75">
      <c r="A30" s="109">
        <v>23</v>
      </c>
      <c r="B30" s="125" t="s">
        <v>1189</v>
      </c>
      <c r="C30" s="35" t="s">
        <v>307</v>
      </c>
      <c r="D30" s="36" t="s">
        <v>307</v>
      </c>
      <c r="E30" s="37">
        <f aca="true" t="shared" si="1" ref="E30:F32">E31</f>
        <v>1259330489.15</v>
      </c>
      <c r="F30" s="37">
        <f t="shared" si="1"/>
        <v>1204124301.69</v>
      </c>
      <c r="G30" s="108">
        <f t="shared" si="0"/>
        <v>95.61622719884578</v>
      </c>
    </row>
    <row r="31" spans="1:7" s="6" customFormat="1" ht="12.75">
      <c r="A31" s="109">
        <v>24</v>
      </c>
      <c r="B31" s="125" t="s">
        <v>1190</v>
      </c>
      <c r="C31" s="35" t="s">
        <v>308</v>
      </c>
      <c r="D31" s="36" t="s">
        <v>308</v>
      </c>
      <c r="E31" s="37">
        <f t="shared" si="1"/>
        <v>1259330489.15</v>
      </c>
      <c r="F31" s="37">
        <f t="shared" si="1"/>
        <v>1204124301.69</v>
      </c>
      <c r="G31" s="108">
        <f t="shared" si="0"/>
        <v>95.61622719884578</v>
      </c>
    </row>
    <row r="32" spans="1:7" s="6" customFormat="1" ht="24">
      <c r="A32" s="109">
        <v>25</v>
      </c>
      <c r="B32" s="125" t="s">
        <v>588</v>
      </c>
      <c r="C32" s="35" t="s">
        <v>309</v>
      </c>
      <c r="D32" s="36" t="s">
        <v>309</v>
      </c>
      <c r="E32" s="37">
        <f t="shared" si="1"/>
        <v>1259330489.15</v>
      </c>
      <c r="F32" s="37">
        <f t="shared" si="1"/>
        <v>1204124301.69</v>
      </c>
      <c r="G32" s="108">
        <f t="shared" si="0"/>
        <v>95.61622719884578</v>
      </c>
    </row>
    <row r="33" spans="1:7" s="6" customFormat="1" ht="24">
      <c r="A33" s="109">
        <v>26</v>
      </c>
      <c r="B33" s="125" t="s">
        <v>300</v>
      </c>
      <c r="C33" s="35" t="s">
        <v>762</v>
      </c>
      <c r="D33" s="36" t="s">
        <v>762</v>
      </c>
      <c r="E33" s="37">
        <v>1259330489.15</v>
      </c>
      <c r="F33" s="37">
        <v>1204124301.69</v>
      </c>
      <c r="G33" s="108">
        <f t="shared" si="0"/>
        <v>95.61622719884578</v>
      </c>
    </row>
    <row r="36" ht="12.75">
      <c r="B36" s="22" t="s">
        <v>531</v>
      </c>
    </row>
    <row r="37" spans="2:5" ht="12.75">
      <c r="B37" s="83" t="s">
        <v>532</v>
      </c>
      <c r="E37" s="22"/>
    </row>
    <row r="38" spans="2:5" ht="12.75">
      <c r="B38" s="22"/>
      <c r="C38" s="22"/>
      <c r="D38" s="22"/>
      <c r="E38" s="22"/>
    </row>
    <row r="39" spans="2:5" ht="12.75">
      <c r="B39" s="83"/>
      <c r="C39" s="83"/>
      <c r="D39" s="83"/>
      <c r="E39" s="83"/>
    </row>
    <row r="40" spans="2:6" ht="12.75">
      <c r="B40" s="22"/>
      <c r="C40" s="22"/>
      <c r="D40" s="22"/>
      <c r="E40" s="22"/>
      <c r="F40" s="22"/>
    </row>
  </sheetData>
  <sheetProtection/>
  <mergeCells count="1">
    <mergeCell ref="B7:F7"/>
  </mergeCells>
  <printOptions/>
  <pageMargins left="0.5905511811023623" right="0.35433070866141736" top="0.2362204724409449" bottom="0.1968503937007874" header="0.11811023622047245" footer="0.1181102362204724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8.00390625" style="3" customWidth="1"/>
    <col min="2" max="2" width="33.875" style="3" customWidth="1"/>
    <col min="3" max="3" width="25.25390625" style="3" customWidth="1"/>
    <col min="4" max="4" width="20.875" style="3" customWidth="1"/>
    <col min="5" max="5" width="13.875" style="3" customWidth="1"/>
    <col min="6" max="6" width="11.125" style="3" customWidth="1"/>
    <col min="7" max="7" width="13.75390625" style="3" customWidth="1"/>
    <col min="8" max="8" width="12.75390625" style="3" customWidth="1"/>
    <col min="9" max="16384" width="9.125" style="3" customWidth="1"/>
  </cols>
  <sheetData>
    <row r="1" s="1" customFormat="1" ht="15"/>
    <row r="2" spans="2:5" s="1" customFormat="1" ht="15">
      <c r="B2" s="11"/>
      <c r="C2" s="11"/>
      <c r="D2" s="267" t="s">
        <v>517</v>
      </c>
      <c r="E2" s="31"/>
    </row>
    <row r="3" spans="2:8" s="1" customFormat="1" ht="15">
      <c r="B3" s="11"/>
      <c r="C3" s="11"/>
      <c r="D3" s="31" t="s">
        <v>1212</v>
      </c>
      <c r="E3" s="31"/>
      <c r="H3" s="11"/>
    </row>
    <row r="4" spans="2:8" s="1" customFormat="1" ht="15">
      <c r="B4" s="11"/>
      <c r="C4" s="11"/>
      <c r="D4" s="31" t="s">
        <v>1213</v>
      </c>
      <c r="E4" s="31"/>
      <c r="H4" s="11"/>
    </row>
    <row r="5" spans="2:5" s="1" customFormat="1" ht="15">
      <c r="B5" s="11"/>
      <c r="C5" s="11"/>
      <c r="D5" s="31" t="s">
        <v>1137</v>
      </c>
      <c r="E5" s="31"/>
    </row>
    <row r="6" spans="4:5" s="1" customFormat="1" ht="15">
      <c r="D6" s="31" t="s">
        <v>286</v>
      </c>
      <c r="E6" s="31"/>
    </row>
    <row r="7" spans="4:5" s="1" customFormat="1" ht="15" hidden="1">
      <c r="D7" s="31" t="s">
        <v>354</v>
      </c>
      <c r="E7" s="31"/>
    </row>
    <row r="8" spans="4:5" s="1" customFormat="1" ht="15" hidden="1">
      <c r="D8" s="31" t="s">
        <v>329</v>
      </c>
      <c r="E8" s="31"/>
    </row>
    <row r="9" spans="4:5" s="1" customFormat="1" ht="12.75" customHeight="1">
      <c r="D9" s="32" t="s">
        <v>64</v>
      </c>
      <c r="E9" s="32"/>
    </row>
    <row r="10" spans="4:5" s="1" customFormat="1" ht="10.5" customHeight="1">
      <c r="D10" s="32"/>
      <c r="E10" s="32"/>
    </row>
    <row r="11" spans="4:5" s="1" customFormat="1" ht="12.75" customHeight="1" hidden="1">
      <c r="D11" s="32"/>
      <c r="E11" s="32"/>
    </row>
    <row r="12" spans="4:5" s="1" customFormat="1" ht="12.75" customHeight="1">
      <c r="D12" s="32"/>
      <c r="E12" s="32"/>
    </row>
    <row r="13" spans="1:4" s="14" customFormat="1" ht="15.75">
      <c r="A13" s="12"/>
      <c r="B13" s="13" t="s">
        <v>258</v>
      </c>
      <c r="C13" s="13"/>
      <c r="D13" s="13"/>
    </row>
    <row r="14" spans="1:4" s="14" customFormat="1" ht="15.75">
      <c r="A14" s="12"/>
      <c r="B14" s="15" t="s">
        <v>65</v>
      </c>
      <c r="C14" s="15"/>
      <c r="D14" s="16"/>
    </row>
    <row r="15" spans="2:4" s="14" customFormat="1" ht="15.75">
      <c r="B15" s="17"/>
      <c r="C15" s="17"/>
      <c r="D15" s="17"/>
    </row>
    <row r="16" spans="2:4" s="14" customFormat="1" ht="15.75" hidden="1">
      <c r="B16" s="17"/>
      <c r="C16" s="17"/>
      <c r="D16" s="17"/>
    </row>
    <row r="17" spans="2:4" s="14" customFormat="1" ht="15.75" hidden="1">
      <c r="B17" s="17"/>
      <c r="C17" s="17"/>
      <c r="D17" s="17"/>
    </row>
    <row r="18" s="18" customFormat="1" ht="15">
      <c r="A18" s="18" t="s">
        <v>355</v>
      </c>
    </row>
    <row r="19" s="18" customFormat="1" ht="15">
      <c r="B19" s="18" t="s">
        <v>66</v>
      </c>
    </row>
    <row r="20" s="14" customFormat="1" ht="6.75" customHeight="1">
      <c r="E20" s="19"/>
    </row>
    <row r="21" spans="1:8" s="20" customFormat="1" ht="89.25" customHeight="1">
      <c r="A21" s="239" t="s">
        <v>330</v>
      </c>
      <c r="B21" s="239" t="s">
        <v>356</v>
      </c>
      <c r="C21" s="239" t="s">
        <v>357</v>
      </c>
      <c r="D21" s="240" t="s">
        <v>358</v>
      </c>
      <c r="E21" s="240" t="s">
        <v>289</v>
      </c>
      <c r="F21" s="241" t="s">
        <v>1211</v>
      </c>
      <c r="G21" s="241" t="s">
        <v>1101</v>
      </c>
      <c r="H21" s="241" t="s">
        <v>1211</v>
      </c>
    </row>
    <row r="22" spans="1:8" s="14" customFormat="1" ht="15">
      <c r="A22" s="21">
        <v>1</v>
      </c>
      <c r="B22" s="21">
        <v>2</v>
      </c>
      <c r="C22" s="21">
        <v>3</v>
      </c>
      <c r="D22" s="21">
        <v>4</v>
      </c>
      <c r="E22" s="21">
        <v>5</v>
      </c>
      <c r="F22" s="21">
        <v>6</v>
      </c>
      <c r="G22" s="245">
        <v>7</v>
      </c>
      <c r="H22" s="245">
        <v>8</v>
      </c>
    </row>
    <row r="23" spans="1:8" s="2" customFormat="1" ht="78.75" customHeight="1">
      <c r="A23" s="242">
        <v>1</v>
      </c>
      <c r="B23" s="240" t="s">
        <v>1099</v>
      </c>
      <c r="C23" s="240" t="s">
        <v>1100</v>
      </c>
      <c r="D23" s="240" t="s">
        <v>359</v>
      </c>
      <c r="E23" s="243">
        <v>15000000</v>
      </c>
      <c r="F23" s="244">
        <v>0</v>
      </c>
      <c r="G23" s="243">
        <v>15000000</v>
      </c>
      <c r="H23" s="244">
        <v>0</v>
      </c>
    </row>
    <row r="25" ht="15">
      <c r="A25" s="18" t="s">
        <v>288</v>
      </c>
    </row>
    <row r="26" ht="15">
      <c r="A26" s="18" t="s">
        <v>67</v>
      </c>
    </row>
    <row r="27" ht="13.5" thickBot="1"/>
    <row r="28" spans="1:5" ht="51">
      <c r="A28" s="76" t="s">
        <v>330</v>
      </c>
      <c r="B28" s="77" t="s">
        <v>356</v>
      </c>
      <c r="C28" s="78" t="s">
        <v>413</v>
      </c>
      <c r="D28" s="78" t="s">
        <v>68</v>
      </c>
      <c r="E28" s="79" t="s">
        <v>1211</v>
      </c>
    </row>
    <row r="29" spans="1:5" ht="12.75">
      <c r="A29" s="74">
        <v>1</v>
      </c>
      <c r="B29" s="21">
        <v>2</v>
      </c>
      <c r="C29" s="75">
        <v>3</v>
      </c>
      <c r="D29" s="75">
        <v>4</v>
      </c>
      <c r="E29" s="81">
        <v>5</v>
      </c>
    </row>
    <row r="30" spans="1:5" ht="39.75" customHeight="1" thickBot="1">
      <c r="A30" s="80">
        <v>1</v>
      </c>
      <c r="B30" s="126" t="s">
        <v>1099</v>
      </c>
      <c r="C30" s="174">
        <v>28374107.28</v>
      </c>
      <c r="D30" s="175">
        <v>3400000</v>
      </c>
      <c r="E30" s="91">
        <v>-4039545.13</v>
      </c>
    </row>
    <row r="31" ht="23.25" customHeight="1"/>
    <row r="32" spans="1:9" s="8" customFormat="1" ht="15">
      <c r="A32" s="18" t="s">
        <v>751</v>
      </c>
      <c r="B32" s="294"/>
      <c r="C32" s="294"/>
      <c r="D32" s="294"/>
      <c r="E32" s="294"/>
      <c r="F32" s="294"/>
      <c r="G32" s="294"/>
      <c r="H32" s="294"/>
      <c r="I32" s="294"/>
    </row>
    <row r="33" spans="1:6" ht="12.75">
      <c r="A33" s="176" t="s">
        <v>69</v>
      </c>
      <c r="B33" s="22"/>
      <c r="C33" s="22"/>
      <c r="D33" s="22"/>
      <c r="E33"/>
      <c r="F33"/>
    </row>
    <row r="34" spans="1:6" ht="12.75">
      <c r="A34" s="83" t="s">
        <v>70</v>
      </c>
      <c r="B34" s="83"/>
      <c r="C34" s="83"/>
      <c r="D34" s="83"/>
      <c r="E34"/>
      <c r="F34"/>
    </row>
    <row r="35" spans="1:6" ht="12.75">
      <c r="A35" s="22"/>
      <c r="B35" s="22"/>
      <c r="C35" s="22"/>
      <c r="D35" s="22"/>
      <c r="E35" s="22"/>
      <c r="F35"/>
    </row>
  </sheetData>
  <sheetProtection/>
  <mergeCells count="1">
    <mergeCell ref="B32:I32"/>
  </mergeCells>
  <printOptions/>
  <pageMargins left="0.3937007874015748" right="0.1968503937007874" top="0.4724409448818898" bottom="0.1968503937007874" header="0.11811023622047245" footer="0.118110236220472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5.75390625" style="0" customWidth="1"/>
    <col min="2" max="2" width="45.00390625" style="0" customWidth="1"/>
    <col min="3" max="3" width="22.00390625" style="0" customWidth="1"/>
    <col min="4" max="5" width="13.125" style="0" customWidth="1"/>
  </cols>
  <sheetData>
    <row r="1" ht="12.75">
      <c r="B1" s="22" t="s">
        <v>518</v>
      </c>
    </row>
    <row r="2" ht="12.75">
      <c r="B2" t="s">
        <v>767</v>
      </c>
    </row>
    <row r="3" ht="12.75">
      <c r="B3" t="s">
        <v>1138</v>
      </c>
    </row>
    <row r="4" ht="12.75">
      <c r="B4" t="s">
        <v>623</v>
      </c>
    </row>
    <row r="5" ht="12.75">
      <c r="B5" t="s">
        <v>511</v>
      </c>
    </row>
    <row r="6" ht="12.75" hidden="1">
      <c r="B6" t="s">
        <v>624</v>
      </c>
    </row>
    <row r="8" spans="2:9" ht="28.5" customHeight="1">
      <c r="B8" s="298" t="s">
        <v>512</v>
      </c>
      <c r="C8" s="298"/>
      <c r="D8" s="298"/>
      <c r="E8" s="65"/>
      <c r="F8" s="65"/>
      <c r="G8" s="65"/>
      <c r="H8" s="65"/>
      <c r="I8" s="65"/>
    </row>
    <row r="10" spans="2:9" ht="41.25" customHeight="1">
      <c r="B10" s="281" t="s">
        <v>1102</v>
      </c>
      <c r="C10" s="281"/>
      <c r="D10" s="281"/>
      <c r="E10" s="66"/>
      <c r="F10" s="66"/>
      <c r="G10" s="66"/>
      <c r="H10" s="66"/>
      <c r="I10" s="66"/>
    </row>
    <row r="11" ht="12.75" hidden="1"/>
    <row r="12" spans="1:5" ht="36.75" customHeight="1">
      <c r="A12" s="268" t="s">
        <v>1198</v>
      </c>
      <c r="B12" s="68" t="s">
        <v>1199</v>
      </c>
      <c r="C12" s="69" t="s">
        <v>1200</v>
      </c>
      <c r="D12" s="69" t="s">
        <v>1201</v>
      </c>
      <c r="E12" s="69" t="s">
        <v>1211</v>
      </c>
    </row>
    <row r="13" spans="1:5" ht="12.75">
      <c r="A13" s="70">
        <v>1</v>
      </c>
      <c r="B13" s="70">
        <v>2</v>
      </c>
      <c r="C13" s="68">
        <v>3</v>
      </c>
      <c r="D13" s="68">
        <v>4</v>
      </c>
      <c r="E13" s="68"/>
    </row>
    <row r="14" spans="1:5" ht="63.75">
      <c r="A14" s="68">
        <v>1</v>
      </c>
      <c r="B14" s="71" t="s">
        <v>513</v>
      </c>
      <c r="C14" s="67" t="s">
        <v>768</v>
      </c>
      <c r="D14" s="72">
        <v>15000000</v>
      </c>
      <c r="E14" s="72">
        <v>11129790.69</v>
      </c>
    </row>
    <row r="15" spans="1:5" ht="63.75">
      <c r="A15" s="127" t="s">
        <v>583</v>
      </c>
      <c r="B15" s="71" t="s">
        <v>1103</v>
      </c>
      <c r="C15" s="67" t="s">
        <v>768</v>
      </c>
      <c r="D15" s="72">
        <v>8000000</v>
      </c>
      <c r="E15" s="72">
        <v>5000000</v>
      </c>
    </row>
    <row r="16" spans="1:5" ht="12.75">
      <c r="A16" s="68"/>
      <c r="B16" s="68" t="s">
        <v>1202</v>
      </c>
      <c r="C16" s="68"/>
      <c r="D16" s="72">
        <f>D14+D15</f>
        <v>23000000</v>
      </c>
      <c r="E16" s="72">
        <f>E14+E15</f>
        <v>16129790.69</v>
      </c>
    </row>
    <row r="18" spans="2:4" ht="30.75" customHeight="1">
      <c r="B18" s="281" t="s">
        <v>769</v>
      </c>
      <c r="C18" s="281"/>
      <c r="D18" s="281"/>
    </row>
    <row r="19" spans="2:4" ht="15" customHeight="1">
      <c r="B19" s="64"/>
      <c r="C19" s="64"/>
      <c r="D19" s="64"/>
    </row>
    <row r="20" spans="1:5" ht="38.25">
      <c r="A20" s="268" t="s">
        <v>1198</v>
      </c>
      <c r="B20" s="68" t="s">
        <v>1199</v>
      </c>
      <c r="C20" s="69" t="s">
        <v>1200</v>
      </c>
      <c r="D20" s="69" t="s">
        <v>1201</v>
      </c>
      <c r="E20" s="69" t="s">
        <v>1211</v>
      </c>
    </row>
    <row r="21" spans="1:5" ht="63.75">
      <c r="A21" s="68">
        <v>1</v>
      </c>
      <c r="B21" s="71" t="s">
        <v>513</v>
      </c>
      <c r="C21" s="67" t="s">
        <v>768</v>
      </c>
      <c r="D21" s="128">
        <v>12000000</v>
      </c>
      <c r="E21" s="128">
        <v>12000000</v>
      </c>
    </row>
    <row r="22" spans="1:5" ht="12.75">
      <c r="A22" s="68"/>
      <c r="B22" s="68"/>
      <c r="C22" s="127" t="s">
        <v>1202</v>
      </c>
      <c r="D22" s="128">
        <f>D21</f>
        <v>12000000</v>
      </c>
      <c r="E22" s="128">
        <f>E21</f>
        <v>12000000</v>
      </c>
    </row>
    <row r="24" spans="2:4" ht="41.25" customHeight="1">
      <c r="B24" s="281" t="s">
        <v>1104</v>
      </c>
      <c r="C24" s="281"/>
      <c r="D24" s="281"/>
    </row>
    <row r="25" ht="12.75" hidden="1"/>
    <row r="26" spans="1:5" ht="41.25" customHeight="1">
      <c r="A26" s="268" t="s">
        <v>1198</v>
      </c>
      <c r="B26" s="67" t="s">
        <v>1105</v>
      </c>
      <c r="C26" s="299" t="s">
        <v>770</v>
      </c>
      <c r="D26" s="300"/>
      <c r="E26" s="67" t="s">
        <v>1211</v>
      </c>
    </row>
    <row r="27" spans="1:5" ht="19.5" customHeight="1">
      <c r="A27" s="68">
        <v>1</v>
      </c>
      <c r="B27" s="68" t="s">
        <v>771</v>
      </c>
      <c r="C27" s="295">
        <v>14000000</v>
      </c>
      <c r="D27" s="296"/>
      <c r="E27" s="91">
        <v>8485535</v>
      </c>
    </row>
    <row r="28" spans="1:5" ht="28.5" customHeight="1">
      <c r="A28" s="68">
        <v>2</v>
      </c>
      <c r="B28" s="246" t="s">
        <v>1106</v>
      </c>
      <c r="C28" s="295">
        <v>17000000</v>
      </c>
      <c r="D28" s="296"/>
      <c r="E28" s="129">
        <v>17000000</v>
      </c>
    </row>
    <row r="29" spans="1:5" ht="12.75" hidden="1">
      <c r="A29" s="73"/>
      <c r="B29" s="73"/>
      <c r="C29" s="177"/>
      <c r="D29" s="177"/>
      <c r="E29" s="178"/>
    </row>
    <row r="30" spans="1:5" ht="12.75">
      <c r="A30" s="68"/>
      <c r="B30" s="130" t="s">
        <v>1202</v>
      </c>
      <c r="C30" s="295">
        <f>C27+C28</f>
        <v>31000000</v>
      </c>
      <c r="D30" s="297"/>
      <c r="E30" s="131">
        <f>E27+E28</f>
        <v>25485535</v>
      </c>
    </row>
    <row r="34" spans="1:3" ht="12.75">
      <c r="A34" s="22" t="s">
        <v>69</v>
      </c>
      <c r="C34" s="22"/>
    </row>
    <row r="35" spans="1:4" ht="12.75">
      <c r="A35" s="83" t="s">
        <v>532</v>
      </c>
      <c r="D35" s="22"/>
    </row>
    <row r="36" spans="1:4" ht="12.75">
      <c r="A36" s="22"/>
      <c r="C36" s="22"/>
      <c r="D36" s="22"/>
    </row>
  </sheetData>
  <mergeCells count="8">
    <mergeCell ref="C27:D27"/>
    <mergeCell ref="C28:D28"/>
    <mergeCell ref="C30:D30"/>
    <mergeCell ref="B8:D8"/>
    <mergeCell ref="B10:D10"/>
    <mergeCell ref="B18:D18"/>
    <mergeCell ref="C26:D26"/>
    <mergeCell ref="B24:D24"/>
  </mergeCells>
  <printOptions/>
  <pageMargins left="0.6692913385826772" right="0.1968503937007874" top="0.3937007874015748" bottom="0.3937007874015748" header="0.11811023622047245" footer="0.118110236220472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2015-05-28T04:14:28Z</cp:lastPrinted>
  <dcterms:created xsi:type="dcterms:W3CDTF">2007-11-10T04:45:18Z</dcterms:created>
  <dcterms:modified xsi:type="dcterms:W3CDTF">2015-05-28T04:15:01Z</dcterms:modified>
  <cp:category/>
  <cp:version/>
  <cp:contentType/>
  <cp:contentStatus/>
</cp:coreProperties>
</file>