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1785" windowWidth="11280" windowHeight="4005" tabRatio="597" firstSheet="2" activeTab="5"/>
  </bookViews>
  <sheets>
    <sheet name="Прилож 1 свод дох.2018" sheetId="1" r:id="rId1"/>
    <sheet name="прил.2 свод расходов 2018г" sheetId="2" r:id="rId2"/>
    <sheet name="Прил.3 Ведомст.2018" sheetId="3" r:id="rId3"/>
    <sheet name="Прил.4 МП 2018" sheetId="4" r:id="rId4"/>
    <sheet name="Прил.5 заимст." sheetId="5" r:id="rId5"/>
    <sheet name="Прил.6 ист.2018" sheetId="6" r:id="rId6"/>
  </sheets>
  <definedNames>
    <definedName name="_xlnm._FilterDatabase" localSheetId="1" hidden="1">'прил.2 свод расходов 2018г'!$A$12:$F$281</definedName>
    <definedName name="_xlnm._FilterDatabase" localSheetId="2" hidden="1">'Прил.3 Ведомст.2018'!$A$10:$G$545</definedName>
    <definedName name="_xlnm._FilterDatabase" localSheetId="3" hidden="1">'Прил.4 МП 2018'!$A$11:$D$60</definedName>
  </definedNames>
  <calcPr fullCalcOnLoad="1"/>
</workbook>
</file>

<file path=xl/sharedStrings.xml><?xml version="1.0" encoding="utf-8"?>
<sst xmlns="http://schemas.openxmlformats.org/spreadsheetml/2006/main" count="4027" uniqueCount="533">
  <si>
    <t>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</si>
  <si>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>Обеспечение деятельности МБУ Центр хозяйственного обслуживания учреждений культуры Ирбитского муниципального образования.</t>
  </si>
  <si>
    <t>СОЦИАЛЬНАЯ ПОЛИТИКА</t>
  </si>
  <si>
    <t>Социальное обеспечение населения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</si>
  <si>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</si>
  <si>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Улучшение жилищных условий граждан, проживающих в сельской местности</t>
  </si>
  <si>
    <t>Улучшение жилищных условий молодых семей и молодых специалистов</t>
  </si>
  <si>
    <t>Подпрограмма"Социальная поддержка по оплате жилого помещения и коммунальных услуг населения Ирбитского МО до 2020 года."</t>
  </si>
  <si>
    <t>Осуществление государственного полномочия СО по предоставлению гражданам субсидий на оплату жилого помещения и коммунальных услуг.</t>
  </si>
  <si>
    <t>Публичные нормативные социальные выплаты гражданам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</si>
  <si>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</si>
  <si>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>Выплата ежемесячного пособия лицам,которым присвоено почетное звание "Почетный гражданин Ирбитского муниципального образования"</t>
  </si>
  <si>
    <t>Меры по обеспечению дополнительных прав и льгот для почетных граждан</t>
  </si>
  <si>
    <t>СРЕДСТВА МАССОВОЙ ИНФОРМАЦИИ</t>
  </si>
  <si>
    <t>Телевидение и радиовещание</t>
  </si>
  <si>
    <t>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</si>
  <si>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</si>
  <si>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                            Е.Н. Врублевская</t>
  </si>
  <si>
    <t>Код разд.,под-раздела</t>
  </si>
  <si>
    <t>Код главного распоря-дителя</t>
  </si>
  <si>
    <t>ГРБС:Бердюгинская территориальная администрация Ирбитского муниципального образования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</si>
  <si>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</si>
  <si>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>ГРБС: Гаевская территориальная администрация Ирбитского муниципального образования</t>
  </si>
  <si>
    <t xml:space="preserve"> Расходы на выплаты персоналу муниципальных органов</t>
  </si>
  <si>
    <t>ГРБС: Горкинская территориальная администрация Ирбитского муниципального образования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</si>
  <si>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</si>
  <si>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ГРБС: Дубская территориальная администрация Ирбитского муниципального образования</t>
  </si>
  <si>
    <t>ГРБС: Зайковская территориальная администрация Ирбитского муниципального образования</t>
  </si>
  <si>
    <t>ГРБС: Знаменская территориальная администрация Ирбитского муниципального образования</t>
  </si>
  <si>
    <t>ГРБС:Килачевская территориальная администрация Ирбитского  муниципального образования</t>
  </si>
  <si>
    <t>ГРБС: Киргинская территориальная администрация Ирбитского муниципального образования</t>
  </si>
  <si>
    <t>Оборудование, текущий ремонт,подъездов с площадками (пирсами) с твердым покрытием для установки пожарных автомобилей и забора воды.</t>
  </si>
  <si>
    <t>ГРБС: Ключевская территориальная администрация Ирбитского муниципального образования</t>
  </si>
  <si>
    <t>Обеспечение деятельности муниципальных органов (территориальные органы)</t>
  </si>
  <si>
    <t>ГРБС: Ницинская территориальная администрация Ирбитского муниципального образования</t>
  </si>
  <si>
    <t>ГРБС: Новгородовская территориальная администрация Ирбитского муниципального образования</t>
  </si>
  <si>
    <t>ГРБС: Осинцевская территориальная администрация Ирбитского муниципального образования</t>
  </si>
  <si>
    <t xml:space="preserve"> Иные закупки товаров, работ и услуг для обеспечения государственных (муниципальных) нужд</t>
  </si>
  <si>
    <t>ГРБС: Пьянковская территориальная администрация Ирбитского муниципального образования</t>
  </si>
  <si>
    <t>ГРБС: Ретневская территориальная администрация Ирбитского муниципального образования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</si>
  <si>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антитеррористической безопасности и санитарног озаконодательства зданий, в которых размещаются муниципальные организации.</t>
  </si>
  <si>
    <t>ГРБС: Речкаловская территориальная администрация Ирбитского муниципального образования</t>
  </si>
  <si>
    <t>ГРБС: Рудновская территориальная администрация Ирбитского муниципального образования</t>
  </si>
  <si>
    <t>ГРБС: Фоминская территориальная администрация Ирбитского муниципального образования</t>
  </si>
  <si>
    <t>ГРБС: Харловская территориальная администрация Ирбитского муниципального образования</t>
  </si>
  <si>
    <t>ГРБС: Черновская территориальная администрация Ирбитского муниципального образования</t>
  </si>
  <si>
    <t xml:space="preserve"> ОБЩЕГОСУДАРСТВЕННЫЕ ВОПРОСЫ</t>
  </si>
  <si>
    <t>ГРБС:Администрация Ирбитского муниципального образования</t>
  </si>
  <si>
    <t>Организация и проведение праздника,посвященного Дню работника сельского хозяйства.</t>
  </si>
  <si>
    <t>ГРБС:Управление образования Ирбитского муниципального образования</t>
  </si>
  <si>
    <t>ГРБС: Управление культуры Ирбитского муниципального образования</t>
  </si>
  <si>
    <t xml:space="preserve"> Субсидии бюджетным учреждениям</t>
  </si>
  <si>
    <t>ГРБС: Финансовое управление администрации Ирбитского муниципального образования</t>
  </si>
  <si>
    <t>Благоустройство мест отдыха и создание комфортных условий для населения Ирбитского МО (ликвидация несанкционирован-ных свалок, уборка мусора,установка урн, установка контейне-ров, экспертиза установки мест контейнерных площадок, 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</si>
  <si>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 xml:space="preserve">                                    Е.Н. Врублевская</t>
  </si>
  <si>
    <t>Председатель Думы Ирбитского                                                     Глава Ирбитского</t>
  </si>
  <si>
    <t>Подпрограмма "Обеспечение безопасности на водных объектах".</t>
  </si>
  <si>
    <t>Подпрограмма"Профилактика терроризма и экстремизма".</t>
  </si>
  <si>
    <t>Подпрограмма "Профилактика правонарушений,обеспечение деятельности добровольных народных дружин"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</si>
  <si>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</si>
  <si>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Подпрограмма"Развитие газификации в Ирбитском муниципальном образовании"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</si>
  <si>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</si>
  <si>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Подпрограмма "Развитие образования в сфере культуры и искусства"</t>
  </si>
  <si>
    <t>Подпрограмма"Развитие физической культуры и спорта Ирбитского муниципального образования"</t>
  </si>
  <si>
    <t>Подпрограмма "Молодежь Ирбитского муниципального образования "</t>
  </si>
  <si>
    <t>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</si>
  <si>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МП"Повышение эффективности управления муниципальными финансами Ирбитского муниципального образования до 2020 года"</t>
  </si>
  <si>
    <t>Подпрограмма"Управление  муниципальным  долгом"</t>
  </si>
  <si>
    <t>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до2020 года".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</si>
  <si>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</si>
  <si>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</si>
  <si>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Глава Ирбитского</t>
  </si>
  <si>
    <t>осуществляемые в 2018 году</t>
  </si>
  <si>
    <t xml:space="preserve"> </t>
  </si>
  <si>
    <t xml:space="preserve">Председатель Думы  Ирбитского                                                       Глава  Ирбитского </t>
  </si>
  <si>
    <t xml:space="preserve">муниципального образования                                                             муниципального образования </t>
  </si>
  <si>
    <t xml:space="preserve">Е.Н. Врублевская  </t>
  </si>
  <si>
    <t xml:space="preserve">А.В. Никифоров </t>
  </si>
  <si>
    <t>Председатель Думы Ирбитского                             Глава Ирбитского</t>
  </si>
  <si>
    <t xml:space="preserve">муниципального образования                                  муниципального образования   </t>
  </si>
  <si>
    <t xml:space="preserve">                                 Е.Н. Врублевская</t>
  </si>
  <si>
    <t>Прочие межбюджетные трансферты, передаваемые бюджетам городских округов (Прочие межбюджетные трансферты, передаваемые бюджетам городских округов (Иные межбюджетные трансферты из резервного фонда Правительства Свердловской области на нужды учреждений Управления культуры)</t>
  </si>
  <si>
    <t>801</t>
  </si>
  <si>
    <t>0100</t>
  </si>
  <si>
    <t>0104</t>
  </si>
  <si>
    <t>7000000000</t>
  </si>
  <si>
    <t>7009012000</t>
  </si>
  <si>
    <t>120</t>
  </si>
  <si>
    <t>0400</t>
  </si>
  <si>
    <t>0409</t>
  </si>
  <si>
    <t>0620924030</t>
  </si>
  <si>
    <t>802</t>
  </si>
  <si>
    <t>7002108000</t>
  </si>
  <si>
    <t>7002110000</t>
  </si>
  <si>
    <t>0620824030</t>
  </si>
  <si>
    <t>0500</t>
  </si>
  <si>
    <t>0502</t>
  </si>
  <si>
    <t>0520523010</t>
  </si>
  <si>
    <t>0503</t>
  </si>
  <si>
    <t>0562923030</t>
  </si>
  <si>
    <t>0563023030</t>
  </si>
  <si>
    <t>803</t>
  </si>
  <si>
    <t>804</t>
  </si>
  <si>
    <t>0110321000</t>
  </si>
  <si>
    <t>7002113000</t>
  </si>
  <si>
    <t>0300</t>
  </si>
  <si>
    <t>0310</t>
  </si>
  <si>
    <t>0310322030</t>
  </si>
  <si>
    <t>0310522030</t>
  </si>
  <si>
    <t>0310622030</t>
  </si>
  <si>
    <t>805</t>
  </si>
  <si>
    <t>0110221000</t>
  </si>
  <si>
    <t>807</t>
  </si>
  <si>
    <t>808</t>
  </si>
  <si>
    <t>1000</t>
  </si>
  <si>
    <t>1003</t>
  </si>
  <si>
    <t>7009020800</t>
  </si>
  <si>
    <t>320</t>
  </si>
  <si>
    <t>809</t>
  </si>
  <si>
    <t>811</t>
  </si>
  <si>
    <t>812</t>
  </si>
  <si>
    <t>813</t>
  </si>
  <si>
    <t>1400463010</t>
  </si>
  <si>
    <t>410</t>
  </si>
  <si>
    <t>815</t>
  </si>
  <si>
    <t>0113</t>
  </si>
  <si>
    <t>7000210100</t>
  </si>
  <si>
    <t>830</t>
  </si>
  <si>
    <t>816</t>
  </si>
  <si>
    <t>817</t>
  </si>
  <si>
    <t>818</t>
  </si>
  <si>
    <t>820</t>
  </si>
  <si>
    <t>821</t>
  </si>
  <si>
    <t>822</t>
  </si>
  <si>
    <t>901</t>
  </si>
  <si>
    <t>0102</t>
  </si>
  <si>
    <t>7009011000</t>
  </si>
  <si>
    <t>0111</t>
  </si>
  <si>
    <t>870</t>
  </si>
  <si>
    <t>0110121000</t>
  </si>
  <si>
    <t>0200511000</t>
  </si>
  <si>
    <t>7000210600</t>
  </si>
  <si>
    <t>7009013000</t>
  </si>
  <si>
    <t>0200</t>
  </si>
  <si>
    <t>0203</t>
  </si>
  <si>
    <t xml:space="preserve">        МП"Развитие физической культуры, спорта и молодежной политики Ирбитского муниципального образования до 2020 года"</t>
  </si>
  <si>
    <t>113F051180</t>
  </si>
  <si>
    <t>0309</t>
  </si>
  <si>
    <t>0321222030</t>
  </si>
  <si>
    <t>810</t>
  </si>
  <si>
    <t>0412</t>
  </si>
  <si>
    <t>0200323030</t>
  </si>
  <si>
    <t>0501</t>
  </si>
  <si>
    <t>0710229030</t>
  </si>
  <si>
    <t>0552222030</t>
  </si>
  <si>
    <t>0707</t>
  </si>
  <si>
    <t>04204L5670</t>
  </si>
  <si>
    <t>04205L5670</t>
  </si>
  <si>
    <t>7000720000</t>
  </si>
  <si>
    <t>0701</t>
  </si>
  <si>
    <t>0910525010</t>
  </si>
  <si>
    <t>620</t>
  </si>
  <si>
    <t>0920665010</t>
  </si>
  <si>
    <t>0921540600</t>
  </si>
  <si>
    <t>0703</t>
  </si>
  <si>
    <t>0931625010</t>
  </si>
  <si>
    <t>0931725010</t>
  </si>
  <si>
    <t>0931745600</t>
  </si>
  <si>
    <t>0709</t>
  </si>
  <si>
    <t>0941911000</t>
  </si>
  <si>
    <t>0942025000</t>
  </si>
  <si>
    <t>0942125010</t>
  </si>
  <si>
    <t>908</t>
  </si>
  <si>
    <t>1010126010</t>
  </si>
  <si>
    <t>1030826000</t>
  </si>
  <si>
    <t>0800</t>
  </si>
  <si>
    <t>0801</t>
  </si>
  <si>
    <t>7009040700</t>
  </si>
  <si>
    <t>0804</t>
  </si>
  <si>
    <t>0106</t>
  </si>
  <si>
    <t>919</t>
  </si>
  <si>
    <t xml:space="preserve">                                       Е.Н. Врублевская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</si>
  <si>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</si>
  <si>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</si>
  <si>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</si>
  <si>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</si>
  <si>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Расходы на выплаты персоналу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</si>
  <si>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</si>
  <si>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</si>
  <si>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>Иные закупки товаров, работ и услуг для обеспечения государственных (муниципальных) нужд</t>
  </si>
  <si>
    <t>Финансовое обеспечение расходов по развитию информационно-технологических ресурсов.</t>
  </si>
  <si>
    <t>Обеспечение организационных мероприятий.</t>
  </si>
  <si>
    <t>Обеспечение деятельности муниципальных органов(территориальные органы)</t>
  </si>
  <si>
    <t xml:space="preserve"> 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</si>
  <si>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</si>
  <si>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</si>
  <si>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</si>
  <si>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>Подпрограмма"Развитие кадровой политики в системе муниципального управления Ирбитского муниципального образования до 2020 года".</t>
  </si>
  <si>
    <t>Участие муниципальных служащих в консультационных семинарах.</t>
  </si>
  <si>
    <t>Резервные фонды</t>
  </si>
  <si>
    <t>Резервный фонд муниципального образования</t>
  </si>
  <si>
    <t>Резервные средства</t>
  </si>
  <si>
    <t>Другие общегосударственные вопросы</t>
  </si>
  <si>
    <t xml:space="preserve"> Участие муниципальных служащих в консультационных семинарах.</t>
  </si>
  <si>
    <t>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расходы:суточные,проживание,оплата проезда).</t>
  </si>
  <si>
    <t>МП"Управление муниципальным имуществом и земельными ресурсами на территории Ирбитского муниципального образования до 2020 года"</t>
  </si>
  <si>
    <t>Общепрограмные расходы.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</si>
  <si>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самоуправления, либо должностных лиц этих органов.</t>
  </si>
  <si>
    <t>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 суточные, проживание, оплата проезда).</t>
  </si>
  <si>
    <t>Исполнение судебных актов</t>
  </si>
  <si>
    <t>Отдельные выплаты работникам органов местного самоуправления осуществляемые в соответствии с Законом Свердловской области "О муниципальной службе" и другими нормативными актами.</t>
  </si>
  <si>
    <t>Социальные выплаты гражданам, кроме публичных нормативных социальных выплат</t>
  </si>
  <si>
    <t>Строительство, приобретение административного здания.</t>
  </si>
  <si>
    <t>Бюджетные инвестиции</t>
  </si>
  <si>
    <t>Пенсионное обеспечение муниципальных служащих в соответствии с Законом Свердловской Области</t>
  </si>
  <si>
    <t>Финансирование расходов на обеспечение оплаты труда работников муниципальных учреждений в размере не ниже минимального размера оплаты труда.</t>
  </si>
  <si>
    <t>Расходы на выплаты персоналу казенных учреждений</t>
  </si>
  <si>
    <t>Оказание услуг(выполнение работ) муниципальными учреждениями</t>
  </si>
  <si>
    <t>НАЦИОНАЛЬНАЯ ОБОРОНА</t>
  </si>
  <si>
    <t>Мобилизационная и вневойсковая подготовка</t>
  </si>
  <si>
    <t>МП"Развитие физической культуры, спорта и молодежной политики Ирбитского муниципального образования до 2020 года"</t>
  </si>
  <si>
    <t>Подпрограмма"Патриотическое воспитание граждан Ирбитского муниципального образования"</t>
  </si>
  <si>
    <t>Субвенции на осуществление первичного воинского учета на территорях, где отсутствуют военные комиссариаты.</t>
  </si>
  <si>
    <t>Расходы по оплате труда работников ВУС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</si>
  <si>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</si>
  <si>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</si>
  <si>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МП"Обеспечение общественной безопасности населения Ирбитского муниципального образования до 2020 года"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</si>
  <si>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</si>
  <si>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Обеспечение деятельности ЕДДС.</t>
  </si>
  <si>
    <t>Обеспечение пожарной безопасности</t>
  </si>
  <si>
    <t>Подпрограмма"Обеспечение первичных мер пожарной безопасности на территории Ирбитского муниципального образования".</t>
  </si>
  <si>
    <t>Оборудование, текущий ремонт,подъездов с площадками(пирсами) с твердым покрытием для установки пожарных автомобилей и забора воды.</t>
  </si>
  <si>
    <t>Создание вокруг населенных пунктов противопожарных минерализированных защитных полос.</t>
  </si>
  <si>
    <t>Обеспечение функционирования первичных средств пожаротушения.</t>
  </si>
  <si>
    <t>НАЦИОНАЛЬНАЯ ЭКОНОМИКА</t>
  </si>
  <si>
    <t>Сельское хозяйство и рыболовство</t>
  </si>
  <si>
    <t>МП"Развитие экономики Ирбитского муниципального образования до 2020 года"</t>
  </si>
  <si>
    <t>Подпрограмма"Повышение эффективности производства агропромышленного комплекса Ирбитского муниципального образования."</t>
  </si>
  <si>
    <t>Организация и проведение праздника,посвященногоДню работника сельского хозяйства.</t>
  </si>
  <si>
    <t>Дорожное хозяйство (дорожные фонды)</t>
  </si>
  <si>
    <t>МП"Развитие транспортного комплекса в Ирбитском муниципальном образовании до 2020 года"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</si>
  <si>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</si>
  <si>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Разработка сметной документации, проведение проверки ее достоверности и ее экспертиза.</t>
  </si>
  <si>
    <t>Подпрограмма"Повышение безопасности дорожного движения на территории Ирбитского муниципального образования"</t>
  </si>
  <si>
    <t>Содержание дорожной сети в населенных пунктах Ирбитского муниципального образования.</t>
  </si>
  <si>
    <t>Освещение дорожной сети в населенных пунктах Ирбитского муниципального образования,в том числе разработка ПСД, проверка и экспертиза.</t>
  </si>
  <si>
    <t>Другие вопросы в области национальной экономики</t>
  </si>
  <si>
    <t>Определение рыночной стоимости объектов недвижимого, движимого имущества, земельных участков.</t>
  </si>
  <si>
    <t>Подготовка  проектов  межевания  земель  сельскохозяйственного  назначения.</t>
  </si>
  <si>
    <t>МП"Подготовка документов территориального планирования в Ирбитском муниципальном образовании до 2020 года"</t>
  </si>
  <si>
    <t>Разработка документации по планировке территории за счет субсидии из областного бюджета</t>
  </si>
  <si>
    <t>ЖИЛИЩНО-КОММУНАЛЬНОЕ ХОЗЯЙСТВО</t>
  </si>
  <si>
    <t>Жилищное хозяйство</t>
  </si>
  <si>
    <t>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</si>
  <si>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Подпрограмма "Капитальный ремонт общего имущества многоквартирных домов на территории Ирбитского МО"</t>
  </si>
  <si>
    <t>Капитальный и текущий ремонт общего имущества многоквартирных домов в доле муниципального имущества на территории Ирбитского МО.</t>
  </si>
  <si>
    <t>МП"Социальная поддержка населения Ирбитского муниципального образования до 2020 года"</t>
  </si>
  <si>
    <t>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до 2020 года."</t>
  </si>
  <si>
    <t>Ремонт муниципальных жилых помещений предоставляемых по договорам социального найма и договорам найма служебного жилого помещения.</t>
  </si>
  <si>
    <t>Коммунальное хозяйство</t>
  </si>
  <si>
    <t>Подпрограмма"Энергосбережение и повышение энергетической эффективности Ирбитского МО"</t>
  </si>
  <si>
    <t>Модернизация уличного освещения населенных пунктов территориальных администраций Ирбитского МО с использованием энергоэффективных источников света.</t>
  </si>
  <si>
    <t>Строительство блочных газовых котельных, строительство межпоселковых газопроводов  ГРС в Ирбитском районе Свердловской области.</t>
  </si>
  <si>
    <t>Разработка проектно-сметной документации по объектам строительства блочных газовых котельных в Ирбитском районе Свердловской области</t>
  </si>
  <si>
    <t>Модернизация топливно-энергетических объектов Ирбитского МО.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</si>
  <si>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</si>
  <si>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>Разработка проектов зон санитарной охраны источников централизованного хозяйственно-питьевого назначения.</t>
  </si>
  <si>
    <t>Благоустройство</t>
  </si>
  <si>
    <t>Подпрограмма "Восстановление и развитие внешнего благоустройства населенных пунктов Ирбитского муниципального образования "</t>
  </si>
  <si>
    <t>Освещение мест отдыха (парки, скверы) в населенных пунктах Ирбитского МО.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</si>
  <si>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</si>
  <si>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МП "Формирование современной городской среды Ирбитского муниципального образования на 2018-2022 годы"</t>
  </si>
  <si>
    <t>Капитальный ремонт, обустройство(строительство) детских площадок в населенных пунктах Ирбитского МО.</t>
  </si>
  <si>
    <t>Разработка проектно - сметной документации, экспертиза.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</si>
  <si>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</si>
  <si>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>ОБРАЗОВАНИЕ</t>
  </si>
  <si>
    <t>Дошкольное образование</t>
  </si>
  <si>
    <t>МП"Развитие системы образования в Ирбитском МО до 2020 года"</t>
  </si>
  <si>
    <t>Подпрограмма"Развитие системы дошкольного образования в Ирбитском МО"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</si>
  <si>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</si>
  <si>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Субсидии бюджетным учреждениям</t>
  </si>
  <si>
    <t>Субсидии автономным учреждениям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</si>
  <si>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</si>
  <si>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>Общее образование</t>
  </si>
  <si>
    <t>Подпрограмма"Развитие системы общего образования в Ирбитском МО"</t>
  </si>
  <si>
    <t>Обеспечение мероприятий по оборудованию спортивных площадок в муниципальных общеобразовательных организациях.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</si>
  <si>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</si>
  <si>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>Подпрограмма"Обеспечение реализации муниципальной программы Ирбитского МО "Развитие системы образования в Ирбитском МО до 2020 года"</t>
  </si>
  <si>
    <t>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</si>
  <si>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>Дополнительное образование детей</t>
  </si>
  <si>
    <t>Подпрограмма "Развитие системы дополнительного образования, отдыха, оздоровления и временной занятости детей"</t>
  </si>
  <si>
    <t>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детей.</t>
  </si>
  <si>
    <t>Профессиональная подготовка, переподготовка и повышение квалификации</t>
  </si>
  <si>
    <t>Повышение квалификации муниципальных служащих и лиц замещающих муниципальные должности.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</si>
  <si>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игрушек.</t>
  </si>
  <si>
    <t>Молодежная политика</t>
  </si>
  <si>
    <t>Организация отдыха и оздоровления детей и подростков в Ирбитском МО.</t>
  </si>
  <si>
    <t>Другие вопросы в области образования</t>
  </si>
  <si>
    <t>Организация деятельности Управления образования - органа местного самоуправления в сфере образования</t>
  </si>
  <si>
    <t>Организация деятельности МКУ "Центр развития образования", оказывающего услуги в сфере образования.</t>
  </si>
  <si>
    <t>КУЛЬТУРА, КИНЕМАТОГРАФИЯ</t>
  </si>
  <si>
    <t>Культура</t>
  </si>
  <si>
    <t>МП"Развитие культуры и искусства в Ирбитском муниципальном образовании до 2020 года"</t>
  </si>
  <si>
    <t>Подпрограмма"Развитие культуры и искусства"</t>
  </si>
  <si>
    <t>Организация деятельности культурно-досуговой сферы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</si>
  <si>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</si>
  <si>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Резервный фонд Правительства Свердловской области</t>
  </si>
  <si>
    <t>Другие вопросы в области культуры, кинематографии</t>
  </si>
  <si>
    <t>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 суточные, проживание,оплата проезда).</t>
  </si>
  <si>
    <t xml:space="preserve">Номер строки </t>
  </si>
  <si>
    <t xml:space="preserve">      "О внесении изменений в решение Думы Ирбитского </t>
  </si>
  <si>
    <t xml:space="preserve">       образования от 20.12.2017г  №  55     </t>
  </si>
  <si>
    <t xml:space="preserve">       "О бюджете Ирбитского муниципального образования</t>
  </si>
  <si>
    <t xml:space="preserve">       на 2018 год и плановый период 2019 и 2020 годов "</t>
  </si>
  <si>
    <t>Программа муниципальных заимствований Ирбитского муниципального образования на 2018 год</t>
  </si>
  <si>
    <t>Раздел 1. Муниципальные внутренние заимствования Ирбитского муниципального образования</t>
  </si>
  <si>
    <t xml:space="preserve">Наименование вида муниципального долгового обязательства муниципального образования </t>
  </si>
  <si>
    <t>Направление использования заемных средств</t>
  </si>
  <si>
    <t>Максимальный размер процентов, выплата которых предусмотрена по долговым обязательствам</t>
  </si>
  <si>
    <t>Сумма заимствований в рублях</t>
  </si>
  <si>
    <t>Сумма подлежащая погашению в рублях</t>
  </si>
  <si>
    <t>Бюджетные кредиты из средств областного бюджета</t>
  </si>
  <si>
    <t>Покрытие временного кассового разрыва, возникающего при исполнении бюджета Ирбитского муниципального образования</t>
  </si>
  <si>
    <t>1/100 рефинансирования Центрального банка Российской Федерации</t>
  </si>
  <si>
    <t xml:space="preserve">Раздел 2. Муниципальные внутренние заимствования Ирбитского муниципального образования </t>
  </si>
  <si>
    <t xml:space="preserve"> осуществленный впредыдущие годы и не погашенные к 2018 году</t>
  </si>
  <si>
    <t>Наименование вида муниципального долгового обязательства муниципального образования</t>
  </si>
  <si>
    <t>Сумма непогашенных заимствований,предусмотренная решением о бюджете</t>
  </si>
  <si>
    <t>Сумма,подлежащая погашению в 2018 году,в  рублях</t>
  </si>
  <si>
    <t>Бюджетные кредиты из средств  областного бюджета</t>
  </si>
  <si>
    <t xml:space="preserve"> 000 2 02 20000 00 0000 151
</t>
  </si>
  <si>
    <t xml:space="preserve">Субсидии бюджетам бюджетной системы Российской Федерации </t>
  </si>
  <si>
    <t>901 2 02 29999 04 0009 151</t>
  </si>
  <si>
    <t>Прочие субсидии бюджетам городских округов (Субсидия на софинансирование подготовки документов территориального планирования, градостроительного зонирования и документации по планировке территорий)</t>
  </si>
  <si>
    <t>000 2 02 30000 00 0000 151</t>
  </si>
  <si>
    <t>Субвенции бюджетам субъектов Российской Федерации и муниципальных образований</t>
  </si>
  <si>
    <t>901 2 02 30022 04 0000 151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</si>
  <si>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</si>
  <si>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000 2 02 39999 00 0000 151</t>
  </si>
  <si>
    <t>Прочие субвенции</t>
  </si>
  <si>
    <t>000 2 02 39999 04 0000 151</t>
  </si>
  <si>
    <t>Прочие субвенции бюджетам городских округов</t>
  </si>
  <si>
    <t>906 2 02 39999 04 0001 151</t>
  </si>
  <si>
    <t xml:space="preserve">Прочие субвенции бюджетам городских округов
(Субвенции на обеспечение государственных гарантий прав граждан на получение общедоступного и бесплатного дошкольного образования в муниципальных общеобразовательных организациях для реализации основных общеобразовательных программ в части финансирования расходов на оплату труда работников общеобразовательных организаций,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
</t>
  </si>
  <si>
    <t>901 2 02 35118 04 0000 151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</si>
  <si>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</si>
  <si>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7000210200</t>
  </si>
  <si>
    <t>7000210300</t>
  </si>
  <si>
    <t>7000440600</t>
  </si>
  <si>
    <t>7002114000</t>
  </si>
  <si>
    <t>0405</t>
  </si>
  <si>
    <t>0430723000</t>
  </si>
  <si>
    <t>0610424030</t>
  </si>
  <si>
    <t>0200423030</t>
  </si>
  <si>
    <t>0800243600</t>
  </si>
  <si>
    <t>0531323030</t>
  </si>
  <si>
    <t>0520763010</t>
  </si>
  <si>
    <t>0520863010</t>
  </si>
  <si>
    <t>0520923010</t>
  </si>
  <si>
    <t>1400363010</t>
  </si>
  <si>
    <t>0910445110</t>
  </si>
  <si>
    <t>0910445120</t>
  </si>
  <si>
    <t>1010326030</t>
  </si>
  <si>
    <t>0720349100</t>
  </si>
  <si>
    <t>310</t>
  </si>
  <si>
    <t>7000710000</t>
  </si>
  <si>
    <t>1200</t>
  </si>
  <si>
    <t>1201</t>
  </si>
  <si>
    <t>7000210400</t>
  </si>
  <si>
    <t>806</t>
  </si>
  <si>
    <t xml:space="preserve">          Подпрограмма"Патриотическое воспитание граждан Ирбитского муниципального образования"</t>
  </si>
  <si>
    <t>Приложение № 3</t>
  </si>
  <si>
    <t xml:space="preserve">                              к решению Думы Ирбитского муниципального</t>
  </si>
  <si>
    <t>000 2 02 30024 04 0000 151</t>
  </si>
  <si>
    <t>Субвенции бюджетам городских округов на выполнение передаваемых полномочий субъектов Российской Федерации</t>
  </si>
  <si>
    <t>901 2 02 30024 04 0002 151</t>
  </si>
  <si>
    <t xml:space="preserve">Субвенции бюджетам городских округов на выполнение передаваемых полномочий субъектов Российской Федерации
(Субвенции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услуг)
</t>
  </si>
  <si>
    <t>0720549200</t>
  </si>
  <si>
    <t>Приложение № 4</t>
  </si>
  <si>
    <t xml:space="preserve">      Приложение №5</t>
  </si>
  <si>
    <t xml:space="preserve">                              образования от 28.11.2018 №185</t>
  </si>
  <si>
    <t>образования от 28.11. 2018 г. № 185</t>
  </si>
  <si>
    <t xml:space="preserve">      образования от 28.11.2018 № 185</t>
  </si>
  <si>
    <t>к решению Думы Ирбитского муниципального</t>
  </si>
  <si>
    <t>0410000000</t>
  </si>
  <si>
    <t>0800000000</t>
  </si>
  <si>
    <t>0530000000</t>
  </si>
  <si>
    <t>0700000000</t>
  </si>
  <si>
    <t>0710000000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</si>
  <si>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</si>
  <si>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</si>
  <si>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</si>
  <si>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</si>
  <si>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</si>
  <si>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</si>
  <si>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</si>
  <si>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</si>
  <si>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</si>
  <si>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</si>
  <si>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1120000000</t>
  </si>
  <si>
    <t>1140000000</t>
  </si>
  <si>
    <t>0940000000</t>
  </si>
  <si>
    <t>1010000000</t>
  </si>
  <si>
    <t>1030000000</t>
  </si>
  <si>
    <t>0420000000</t>
  </si>
  <si>
    <t>0720000000</t>
  </si>
  <si>
    <t>0730000000</t>
  </si>
  <si>
    <t>1110000000</t>
  </si>
  <si>
    <t>1230000000</t>
  </si>
  <si>
    <t>№ строки</t>
  </si>
  <si>
    <t>Код разд.,подраздела</t>
  </si>
  <si>
    <t>Код целевой статьи</t>
  </si>
  <si>
    <t>Код вида расходов</t>
  </si>
  <si>
    <t>№ ст ро ки</t>
  </si>
  <si>
    <t>Наименование муниципальной программы (подпрограммы)</t>
  </si>
  <si>
    <t>1200000000</t>
  </si>
  <si>
    <t>1240000000</t>
  </si>
  <si>
    <t>1250000000</t>
  </si>
  <si>
    <t>0100000000</t>
  </si>
  <si>
    <t>0110000000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</si>
  <si>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</si>
  <si>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</si>
  <si>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</si>
  <si>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</si>
  <si>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</si>
  <si>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</si>
  <si>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</si>
  <si>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0350000000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</si>
  <si>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</si>
  <si>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</si>
  <si>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</si>
  <si>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</si>
  <si>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</si>
  <si>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</si>
  <si>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</si>
  <si>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</si>
  <si>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 xml:space="preserve">"О внесении изменений в Решение Думы </t>
  </si>
  <si>
    <t>2</t>
  </si>
  <si>
    <t>Номер строки</t>
  </si>
  <si>
    <t>1300000000</t>
  </si>
  <si>
    <t xml:space="preserve">              </t>
  </si>
  <si>
    <t>Свод источников  финансирования   дефицита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</si>
  <si>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</si>
  <si>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</si>
  <si>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</si>
  <si>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</si>
  <si>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</si>
  <si>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</si>
  <si>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</si>
  <si>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</si>
  <si>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</si>
  <si>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</si>
  <si>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</si>
  <si>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901 01 03 01 00 00 0000 700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</si>
  <si>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</si>
  <si>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901 01 03 01 00 04 0000 710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</si>
  <si>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</si>
  <si>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901 01 03 01 00 00 0000 800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</si>
  <si>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</si>
  <si>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</si>
  <si>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</si>
  <si>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</si>
  <si>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</si>
  <si>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</si>
  <si>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</si>
  <si>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</si>
  <si>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</si>
  <si>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</si>
  <si>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</si>
  <si>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901 01 06 04 01 04 0000 810 </t>
  </si>
  <si>
    <t>Бюджетные кредиты, предоставленные внутри страны в валюте Российской Федерации</t>
  </si>
  <si>
    <t>000 01 06 05 00 00 0000 000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</si>
  <si>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</si>
  <si>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</si>
  <si>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0000000000</t>
  </si>
  <si>
    <t>000</t>
  </si>
  <si>
    <t>240</t>
  </si>
  <si>
    <t>850</t>
  </si>
  <si>
    <t>610</t>
  </si>
  <si>
    <t>0700</t>
  </si>
  <si>
    <t>0702</t>
  </si>
  <si>
    <t>0921525010</t>
  </si>
  <si>
    <t>0705</t>
  </si>
  <si>
    <t>0000</t>
  </si>
  <si>
    <t>Председатель Думы Ирбитского                                                       Глава Ирбитского</t>
  </si>
  <si>
    <t xml:space="preserve">муниципального образования                                                          муниципального образования   </t>
  </si>
  <si>
    <t>А.В.Никифоров</t>
  </si>
  <si>
    <t xml:space="preserve">Наименование главного распорядителя бюджетных средств, раздела, подраздела,целевой статьи группывидов расходов </t>
  </si>
  <si>
    <t xml:space="preserve">Сумма в рублях </t>
  </si>
  <si>
    <t xml:space="preserve">от 20.12.2017 года № 55 " О бюджете Ирбитского </t>
  </si>
  <si>
    <t xml:space="preserve">муниципального образования на 2018 год </t>
  </si>
  <si>
    <t>и плановый период 2019 и 2020 годов"</t>
  </si>
  <si>
    <t>1400000000</t>
  </si>
  <si>
    <t>Изменения в ведомственную структурурасходов местного бюджета на 2018 год</t>
  </si>
  <si>
    <t>местного бюджета  на 2018 год</t>
  </si>
  <si>
    <t xml:space="preserve"> Сумма в рублях</t>
  </si>
  <si>
    <t>Изменения в  Свод доходов местного бюджета  на 2018 год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</si>
  <si>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</si>
  <si>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</si>
  <si>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</si>
  <si>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</si>
  <si>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</si>
  <si>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</si>
  <si>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</si>
  <si>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Доходы бюджета - И Т О Г О</t>
  </si>
  <si>
    <t xml:space="preserve">Изменения в распределении бюджетных ассигнований 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</si>
  <si>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2018год</t>
  </si>
  <si>
    <t>Наименование раздела, подраздела,целевой статьи ивида расходов</t>
  </si>
  <si>
    <t>Перечень муниципальных программ Ирбитского муниципального образования,подлежащих реализации в 2018году</t>
  </si>
  <si>
    <t xml:space="preserve">Объем бюджетных ассигнований на финансовое обеспечение реализации муниципальной программы,
врублях </t>
  </si>
  <si>
    <t xml:space="preserve">Председатель Думы Ирбитского </t>
  </si>
  <si>
    <t>муниципального образования</t>
  </si>
  <si>
    <t xml:space="preserve">муниципального образования </t>
  </si>
  <si>
    <t xml:space="preserve">Всего расходов:   </t>
  </si>
  <si>
    <t xml:space="preserve">                                           к решению Думы Ирбитского муниципального</t>
  </si>
  <si>
    <t xml:space="preserve">                              "О внесении изменений в решение Думы Ирбитского </t>
  </si>
  <si>
    <t xml:space="preserve">                              образования от 20.12.2017г  №  55     </t>
  </si>
  <si>
    <t xml:space="preserve">                             "О бюджете Ирбитского муниципального образования</t>
  </si>
  <si>
    <t xml:space="preserve">                              на 2018 год и плановый период 2019 и 2020 годов "</t>
  </si>
  <si>
    <t>Приложение № 6</t>
  </si>
  <si>
    <t xml:space="preserve">                              Приложение №1</t>
  </si>
  <si>
    <t>000 2 02 29999 00 0000 151</t>
  </si>
  <si>
    <t>Прочие субсидии</t>
  </si>
  <si>
    <t>000 2 02 29999 04 0000 151</t>
  </si>
  <si>
    <t>Прочие субсидии бюджетам городских округов</t>
  </si>
  <si>
    <t>Приложение № 2</t>
  </si>
  <si>
    <t>110</t>
  </si>
  <si>
    <t>906</t>
  </si>
  <si>
    <t xml:space="preserve"> 000 2 02 40000 00 0000 151</t>
  </si>
  <si>
    <t>Иные межбюджетные трансферты</t>
  </si>
  <si>
    <t>000 2 02 49999 04 0000 151</t>
  </si>
  <si>
    <t>Прочие межбюджетные трансферты бюджетам городских округов</t>
  </si>
  <si>
    <t>908 2 02 49999 04 0010 151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</si>
</sst>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b/>
      <sz val="11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7" fillId="11" borderId="0">
      <alignment/>
      <protection/>
    </xf>
    <xf numFmtId="0" fontId="38" fillId="11" borderId="0">
      <alignment/>
      <protection/>
    </xf>
    <xf numFmtId="0" fontId="37" fillId="0" borderId="0">
      <alignment wrapText="1"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0" borderId="0">
      <alignment horizontal="center"/>
      <protection/>
    </xf>
    <xf numFmtId="0" fontId="5" fillId="0" borderId="0">
      <alignment/>
      <protection/>
    </xf>
    <xf numFmtId="0" fontId="37" fillId="0" borderId="0">
      <alignment horizontal="right"/>
      <protection/>
    </xf>
    <xf numFmtId="0" fontId="38" fillId="0" borderId="0">
      <alignment/>
      <protection/>
    </xf>
    <xf numFmtId="0" fontId="37" fillId="11" borderId="2">
      <alignment/>
      <protection/>
    </xf>
    <xf numFmtId="0" fontId="37" fillId="0" borderId="0">
      <alignment wrapText="1"/>
      <protection/>
    </xf>
    <xf numFmtId="0" fontId="37" fillId="0" borderId="1">
      <alignment horizontal="center" vertical="center" wrapText="1"/>
      <protection/>
    </xf>
    <xf numFmtId="0" fontId="40" fillId="0" borderId="3">
      <alignment horizontal="right"/>
      <protection/>
    </xf>
    <xf numFmtId="0" fontId="37" fillId="11" borderId="3">
      <alignment/>
      <protection/>
    </xf>
    <xf numFmtId="4" fontId="40" fillId="7" borderId="3">
      <alignment horizontal="right" vertical="top" shrinkToFit="1"/>
      <protection/>
    </xf>
    <xf numFmtId="0" fontId="37" fillId="11" borderId="0">
      <alignment shrinkToFit="1"/>
      <protection/>
    </xf>
    <xf numFmtId="4" fontId="40" fillId="12" borderId="3">
      <alignment horizontal="right" vertical="top" shrinkToFit="1"/>
      <protection/>
    </xf>
    <xf numFmtId="0" fontId="40" fillId="0" borderId="3">
      <alignment horizontal="right"/>
      <protection/>
    </xf>
    <xf numFmtId="0" fontId="39" fillId="0" borderId="0">
      <alignment horizontal="center"/>
      <protection/>
    </xf>
    <xf numFmtId="4" fontId="40" fillId="7" borderId="3">
      <alignment horizontal="right" vertical="top" shrinkToFit="1"/>
      <protection/>
    </xf>
    <xf numFmtId="0" fontId="37" fillId="0" borderId="0">
      <alignment horizontal="right"/>
      <protection/>
    </xf>
    <xf numFmtId="4" fontId="40" fillId="12" borderId="3">
      <alignment horizontal="right" vertical="top" shrinkToFit="1"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40" fillId="0" borderId="1">
      <alignment vertical="top" wrapText="1"/>
      <protection/>
    </xf>
    <xf numFmtId="0" fontId="40" fillId="0" borderId="1">
      <alignment vertical="top" wrapText="1"/>
      <protection/>
    </xf>
    <xf numFmtId="1" fontId="37" fillId="0" borderId="1">
      <alignment horizontal="left" vertical="top" wrapText="1" indent="2"/>
      <protection/>
    </xf>
    <xf numFmtId="49" fontId="37" fillId="0" borderId="1">
      <alignment horizontal="center" vertical="top" shrinkToFit="1"/>
      <protection/>
    </xf>
    <xf numFmtId="1" fontId="37" fillId="0" borderId="1">
      <alignment horizontal="center" vertical="top" shrinkToFit="1"/>
      <protection/>
    </xf>
    <xf numFmtId="4" fontId="40" fillId="7" borderId="1">
      <alignment horizontal="right" vertical="top" shrinkToFit="1"/>
      <protection/>
    </xf>
    <xf numFmtId="4" fontId="40" fillId="7" borderId="1">
      <alignment horizontal="right" vertical="top" shrinkToFit="1"/>
      <protection/>
    </xf>
    <xf numFmtId="4" fontId="40" fillId="12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0" fontId="37" fillId="11" borderId="4">
      <alignment/>
      <protection/>
    </xf>
    <xf numFmtId="4" fontId="37" fillId="0" borderId="1">
      <alignment horizontal="right" vertical="top" shrinkToFit="1"/>
      <protection/>
    </xf>
    <xf numFmtId="0" fontId="37" fillId="11" borderId="4">
      <alignment horizontal="center"/>
      <protection/>
    </xf>
    <xf numFmtId="4" fontId="40" fillId="12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9" fontId="37" fillId="0" borderId="1">
      <alignment horizontal="left" vertical="top" wrapText="1" indent="2"/>
      <protection/>
    </xf>
    <xf numFmtId="4" fontId="37" fillId="0" borderId="1">
      <alignment horizontal="right" vertical="top" shrinkToFit="1"/>
      <protection/>
    </xf>
    <xf numFmtId="0" fontId="37" fillId="11" borderId="4">
      <alignment shrinkToFit="1"/>
      <protection/>
    </xf>
    <xf numFmtId="0" fontId="37" fillId="11" borderId="3">
      <alignment horizontal="center"/>
      <protection/>
    </xf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5" applyNumberFormat="0" applyAlignment="0" applyProtection="0"/>
    <xf numFmtId="0" fontId="8" fillId="17" borderId="6" applyNumberFormat="0" applyAlignment="0" applyProtection="0"/>
    <xf numFmtId="0" fontId="9" fillId="17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18" borderId="11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1" fillId="19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25" fillId="0" borderId="0" xfId="0" applyFont="1" applyAlignment="1">
      <alignment/>
    </xf>
    <xf numFmtId="0" fontId="21" fillId="19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7" fillId="19" borderId="0" xfId="0" applyFont="1" applyFill="1" applyAlignment="1">
      <alignment/>
    </xf>
    <xf numFmtId="0" fontId="27" fillId="19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14" xfId="0" applyFont="1" applyBorder="1" applyAlignment="1">
      <alignment horizontal="center" wrapText="1"/>
    </xf>
    <xf numFmtId="0" fontId="2" fillId="19" borderId="14" xfId="0" applyFont="1" applyFill="1" applyBorder="1" applyAlignment="1">
      <alignment horizontal="center" vertical="center" wrapText="1"/>
    </xf>
    <xf numFmtId="49" fontId="29" fillId="0" borderId="14" xfId="0" applyNumberFormat="1" applyFont="1" applyBorder="1" applyAlignment="1" quotePrefix="1">
      <alignment horizontal="center" vertical="top" wrapText="1"/>
    </xf>
    <xf numFmtId="0" fontId="29" fillId="0" borderId="14" xfId="0" applyFont="1" applyBorder="1" applyAlignment="1" quotePrefix="1">
      <alignment horizontal="center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19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4" xfId="0" applyFont="1" applyBorder="1" applyAlignment="1">
      <alignment horizontal="center"/>
    </xf>
    <xf numFmtId="0" fontId="1" fillId="17" borderId="0" xfId="112" applyFont="1" applyFill="1" applyAlignment="1">
      <alignment horizontal="center"/>
      <protection/>
    </xf>
    <xf numFmtId="0" fontId="1" fillId="17" borderId="0" xfId="112" applyFill="1" applyAlignment="1">
      <alignment wrapText="1"/>
      <protection/>
    </xf>
    <xf numFmtId="0" fontId="0" fillId="17" borderId="0" xfId="112" applyFont="1" applyFill="1" applyAlignment="1">
      <alignment horizontal="center"/>
      <protection/>
    </xf>
    <xf numFmtId="0" fontId="33" fillId="17" borderId="0" xfId="0" applyFont="1" applyFill="1" applyAlignment="1">
      <alignment/>
    </xf>
    <xf numFmtId="0" fontId="0" fillId="17" borderId="0" xfId="0" applyFont="1" applyFill="1" applyAlignment="1">
      <alignment/>
    </xf>
    <xf numFmtId="4" fontId="0" fillId="17" borderId="0" xfId="0" applyNumberFormat="1" applyFont="1" applyFill="1" applyAlignment="1">
      <alignment horizontal="center"/>
    </xf>
    <xf numFmtId="0" fontId="1" fillId="17" borderId="0" xfId="112" applyFill="1">
      <alignment/>
      <protection/>
    </xf>
    <xf numFmtId="4" fontId="0" fillId="17" borderId="0" xfId="112" applyNumberFormat="1" applyFont="1" applyFill="1" applyAlignment="1">
      <alignment horizontal="center"/>
      <protection/>
    </xf>
    <xf numFmtId="0" fontId="23" fillId="17" borderId="14" xfId="112" applyFont="1" applyFill="1" applyBorder="1" applyAlignment="1">
      <alignment horizontal="center" vertical="center" wrapText="1"/>
      <protection/>
    </xf>
    <xf numFmtId="49" fontId="24" fillId="17" borderId="14" xfId="112" applyNumberFormat="1" applyFont="1" applyFill="1" applyBorder="1" applyAlignment="1">
      <alignment horizontal="center" vertical="center" wrapText="1"/>
      <protection/>
    </xf>
    <xf numFmtId="4" fontId="24" fillId="17" borderId="14" xfId="112" applyNumberFormat="1" applyFont="1" applyFill="1" applyBorder="1" applyAlignment="1">
      <alignment horizontal="center" vertical="center" wrapText="1"/>
      <protection/>
    </xf>
    <xf numFmtId="0" fontId="23" fillId="17" borderId="14" xfId="112" applyFont="1" applyFill="1" applyBorder="1" applyAlignment="1">
      <alignment horizontal="center"/>
      <protection/>
    </xf>
    <xf numFmtId="49" fontId="23" fillId="17" borderId="14" xfId="112" applyNumberFormat="1" applyFont="1" applyFill="1" applyBorder="1" applyAlignment="1">
      <alignment horizontal="center" wrapText="1"/>
      <protection/>
    </xf>
    <xf numFmtId="4" fontId="23" fillId="17" borderId="14" xfId="112" applyNumberFormat="1" applyFont="1" applyFill="1" applyBorder="1" applyAlignment="1">
      <alignment horizontal="center" wrapText="1"/>
      <protection/>
    </xf>
    <xf numFmtId="0" fontId="34" fillId="17" borderId="14" xfId="112" applyFont="1" applyFill="1" applyBorder="1" applyAlignment="1">
      <alignment wrapText="1"/>
      <protection/>
    </xf>
    <xf numFmtId="49" fontId="24" fillId="17" borderId="14" xfId="112" applyNumberFormat="1" applyFont="1" applyFill="1" applyBorder="1">
      <alignment/>
      <protection/>
    </xf>
    <xf numFmtId="4" fontId="23" fillId="0" borderId="14" xfId="0" applyNumberFormat="1" applyFont="1" applyBorder="1" applyAlignment="1">
      <alignment/>
    </xf>
    <xf numFmtId="0" fontId="35" fillId="17" borderId="14" xfId="112" applyFont="1" applyFill="1" applyBorder="1" applyAlignment="1">
      <alignment wrapText="1"/>
      <protection/>
    </xf>
    <xf numFmtId="49" fontId="23" fillId="17" borderId="14" xfId="112" applyNumberFormat="1" applyFont="1" applyFill="1" applyBorder="1">
      <alignment/>
      <protection/>
    </xf>
    <xf numFmtId="0" fontId="34" fillId="17" borderId="14" xfId="112" applyFont="1" applyFill="1" applyBorder="1" applyAlignment="1">
      <alignment horizontal="left" vertical="center" wrapText="1"/>
      <protection/>
    </xf>
    <xf numFmtId="0" fontId="24" fillId="17" borderId="14" xfId="112" applyFont="1" applyFill="1" applyBorder="1">
      <alignment/>
      <protection/>
    </xf>
    <xf numFmtId="0" fontId="23" fillId="17" borderId="14" xfId="112" applyFont="1" applyFill="1" applyBorder="1">
      <alignment/>
      <protection/>
    </xf>
    <xf numFmtId="0" fontId="0" fillId="17" borderId="0" xfId="112" applyFont="1" applyFill="1" applyBorder="1" applyAlignment="1">
      <alignment horizontal="center"/>
      <protection/>
    </xf>
    <xf numFmtId="0" fontId="0" fillId="17" borderId="0" xfId="112" applyFont="1" applyFill="1" applyBorder="1" applyAlignment="1">
      <alignment/>
      <protection/>
    </xf>
    <xf numFmtId="4" fontId="0" fillId="17" borderId="0" xfId="112" applyNumberFormat="1" applyFont="1" applyFill="1" applyBorder="1" applyAlignment="1">
      <alignment horizontal="center"/>
      <protection/>
    </xf>
    <xf numFmtId="0" fontId="2" fillId="0" borderId="15" xfId="0" applyFont="1" applyBorder="1" applyAlignment="1">
      <alignment wrapText="1"/>
    </xf>
    <xf numFmtId="0" fontId="0" fillId="19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19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19" borderId="17" xfId="0" applyFont="1" applyFill="1" applyBorder="1" applyAlignment="1">
      <alignment horizontal="left" vertical="center" wrapText="1"/>
    </xf>
    <xf numFmtId="0" fontId="2" fillId="19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2" fillId="19" borderId="2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/>
    </xf>
    <xf numFmtId="0" fontId="2" fillId="0" borderId="0" xfId="0" applyFont="1" applyAlignment="1">
      <alignment horizontal="left"/>
    </xf>
    <xf numFmtId="4" fontId="0" fillId="17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" fontId="3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31" fillId="0" borderId="20" xfId="0" applyNumberFormat="1" applyFont="1" applyBorder="1" applyAlignment="1">
      <alignment horizontal="center"/>
    </xf>
    <xf numFmtId="0" fontId="31" fillId="0" borderId="22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/>
    </xf>
    <xf numFmtId="49" fontId="36" fillId="0" borderId="14" xfId="0" applyNumberFormat="1" applyFont="1" applyBorder="1" applyAlignment="1">
      <alignment horizontal="center"/>
    </xf>
    <xf numFmtId="0" fontId="36" fillId="0" borderId="14" xfId="0" applyNumberFormat="1" applyFont="1" applyBorder="1" applyAlignment="1">
      <alignment horizontal="left" vertical="center" wrapText="1"/>
    </xf>
    <xf numFmtId="0" fontId="31" fillId="0" borderId="14" xfId="0" applyFont="1" applyBorder="1" applyAlignment="1">
      <alignment/>
    </xf>
    <xf numFmtId="4" fontId="32" fillId="0" borderId="0" xfId="0" applyNumberFormat="1" applyFont="1" applyAlignment="1">
      <alignment horizontal="center" vertical="center" wrapText="1"/>
    </xf>
    <xf numFmtId="3" fontId="31" fillId="0" borderId="2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1" fontId="37" fillId="0" borderId="23" xfId="74" applyNumberFormat="1" applyBorder="1" applyProtection="1">
      <alignment horizontal="center" vertical="top" shrinkToFit="1"/>
      <protection/>
    </xf>
    <xf numFmtId="0" fontId="0" fillId="0" borderId="14" xfId="0" applyFont="1" applyBorder="1" applyAlignment="1">
      <alignment/>
    </xf>
    <xf numFmtId="1" fontId="37" fillId="0" borderId="1" xfId="75" applyNumberFormat="1" applyProtection="1">
      <alignment horizontal="center" vertical="top" shrinkToFit="1"/>
      <protection/>
    </xf>
    <xf numFmtId="4" fontId="40" fillId="7" borderId="1" xfId="77" applyProtection="1">
      <alignment horizontal="right" vertical="top" shrinkToFit="1"/>
      <protection/>
    </xf>
    <xf numFmtId="4" fontId="40" fillId="7" borderId="3" xfId="61" applyProtection="1">
      <alignment horizontal="right" vertical="top" shrinkToFit="1"/>
      <protection/>
    </xf>
    <xf numFmtId="0" fontId="0" fillId="0" borderId="14" xfId="0" applyBorder="1" applyAlignment="1">
      <alignment horizontal="center"/>
    </xf>
    <xf numFmtId="0" fontId="31" fillId="0" borderId="14" xfId="0" applyNumberFormat="1" applyFont="1" applyBorder="1" applyAlignment="1">
      <alignment horizontal="left" vertical="center" wrapText="1"/>
    </xf>
    <xf numFmtId="0" fontId="31" fillId="0" borderId="14" xfId="0" applyFont="1" applyBorder="1" applyAlignment="1">
      <alignment wrapText="1"/>
    </xf>
    <xf numFmtId="4" fontId="31" fillId="0" borderId="14" xfId="0" applyNumberFormat="1" applyFont="1" applyBorder="1" applyAlignment="1">
      <alignment/>
    </xf>
    <xf numFmtId="0" fontId="40" fillId="0" borderId="1" xfId="71" applyNumberFormat="1" applyFont="1" applyProtection="1">
      <alignment vertical="top" wrapText="1"/>
      <protection/>
    </xf>
    <xf numFmtId="1" fontId="40" fillId="0" borderId="1" xfId="75" applyNumberFormat="1" applyFont="1" applyProtection="1">
      <alignment horizontal="center" vertical="top" shrinkToFit="1"/>
      <protection/>
    </xf>
    <xf numFmtId="0" fontId="22" fillId="0" borderId="0" xfId="0" applyFont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 wrapText="1"/>
    </xf>
    <xf numFmtId="4" fontId="0" fillId="0" borderId="30" xfId="0" applyNumberFormat="1" applyBorder="1" applyAlignment="1">
      <alignment horizontal="right" wrapText="1"/>
    </xf>
    <xf numFmtId="4" fontId="0" fillId="0" borderId="21" xfId="0" applyNumberFormat="1" applyBorder="1" applyAlignment="1">
      <alignment horizontal="right" wrapText="1"/>
    </xf>
    <xf numFmtId="0" fontId="0" fillId="17" borderId="24" xfId="0" applyFont="1" applyFill="1" applyBorder="1" applyAlignment="1">
      <alignment wrapText="1"/>
    </xf>
    <xf numFmtId="0" fontId="0" fillId="17" borderId="25" xfId="0" applyFont="1" applyFill="1" applyBorder="1" applyAlignment="1">
      <alignment wrapText="1"/>
    </xf>
    <xf numFmtId="0" fontId="0" fillId="17" borderId="31" xfId="0" applyFont="1" applyFill="1" applyBorder="1" applyAlignment="1">
      <alignment wrapText="1"/>
    </xf>
    <xf numFmtId="0" fontId="0" fillId="17" borderId="26" xfId="0" applyFont="1" applyFill="1" applyBorder="1" applyAlignment="1">
      <alignment wrapText="1"/>
    </xf>
    <xf numFmtId="0" fontId="0" fillId="17" borderId="27" xfId="0" applyFont="1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0" fontId="0" fillId="17" borderId="19" xfId="0" applyFont="1" applyFill="1" applyBorder="1" applyAlignment="1">
      <alignment horizontal="center"/>
    </xf>
    <xf numFmtId="0" fontId="0" fillId="17" borderId="28" xfId="0" applyFont="1" applyFill="1" applyBorder="1" applyAlignment="1">
      <alignment horizontal="center"/>
    </xf>
    <xf numFmtId="0" fontId="2" fillId="17" borderId="29" xfId="0" applyFont="1" applyFill="1" applyBorder="1" applyAlignment="1">
      <alignment horizontal="center"/>
    </xf>
    <xf numFmtId="0" fontId="2" fillId="17" borderId="30" xfId="0" applyFont="1" applyFill="1" applyBorder="1" applyAlignment="1">
      <alignment wrapText="1"/>
    </xf>
    <xf numFmtId="43" fontId="0" fillId="17" borderId="32" xfId="120" applyFont="1" applyFill="1" applyBorder="1" applyAlignment="1">
      <alignment wrapText="1"/>
    </xf>
    <xf numFmtId="0" fontId="32" fillId="0" borderId="0" xfId="0" applyFont="1" applyBorder="1" applyAlignment="1">
      <alignment/>
    </xf>
    <xf numFmtId="4" fontId="36" fillId="0" borderId="14" xfId="0" applyNumberFormat="1" applyFont="1" applyBorder="1" applyAlignment="1">
      <alignment/>
    </xf>
    <xf numFmtId="49" fontId="36" fillId="0" borderId="14" xfId="0" applyNumberFormat="1" applyFont="1" applyBorder="1" applyAlignment="1">
      <alignment horizontal="center" wrapText="1"/>
    </xf>
    <xf numFmtId="4" fontId="31" fillId="0" borderId="33" xfId="0" applyNumberFormat="1" applyFont="1" applyBorder="1" applyAlignment="1">
      <alignment/>
    </xf>
    <xf numFmtId="0" fontId="31" fillId="0" borderId="14" xfId="0" applyNumberFormat="1" applyFont="1" applyBorder="1" applyAlignment="1">
      <alignment horizontal="left" vertical="distributed" wrapText="1"/>
    </xf>
    <xf numFmtId="4" fontId="31" fillId="0" borderId="33" xfId="0" applyNumberFormat="1" applyFont="1" applyFill="1" applyBorder="1" applyAlignment="1">
      <alignment/>
    </xf>
    <xf numFmtId="49" fontId="36" fillId="19" borderId="14" xfId="111" applyNumberFormat="1" applyFont="1" applyFill="1" applyBorder="1" applyAlignment="1">
      <alignment horizontal="center"/>
      <protection/>
    </xf>
    <xf numFmtId="0" fontId="36" fillId="19" borderId="14" xfId="111" applyFont="1" applyFill="1" applyBorder="1" applyAlignment="1">
      <alignment horizontal="left" wrapText="1"/>
      <protection/>
    </xf>
    <xf numFmtId="0" fontId="31" fillId="0" borderId="14" xfId="0" applyNumberFormat="1" applyFont="1" applyFill="1" applyBorder="1" applyAlignment="1">
      <alignment horizontal="left" vertical="center" wrapText="1"/>
    </xf>
    <xf numFmtId="0" fontId="37" fillId="0" borderId="1" xfId="71" applyNumberFormat="1" applyFont="1" applyProtection="1">
      <alignment vertical="top" wrapText="1"/>
      <protection/>
    </xf>
    <xf numFmtId="0" fontId="22" fillId="19" borderId="0" xfId="0" applyFont="1" applyFill="1" applyAlignment="1">
      <alignment/>
    </xf>
    <xf numFmtId="0" fontId="31" fillId="0" borderId="20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31" fillId="0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2" fillId="0" borderId="34" xfId="0" applyFont="1" applyBorder="1" applyAlignment="1">
      <alignment horizontal="center" vertical="center" wrapText="1"/>
    </xf>
    <xf numFmtId="0" fontId="22" fillId="19" borderId="0" xfId="0" applyFont="1" applyFill="1" applyAlignment="1">
      <alignment horizontal="center" wrapText="1"/>
    </xf>
    <xf numFmtId="0" fontId="22" fillId="19" borderId="0" xfId="0" applyFont="1" applyFill="1" applyAlignment="1">
      <alignment horizontal="center" vertical="center" wrapText="1"/>
    </xf>
    <xf numFmtId="0" fontId="40" fillId="0" borderId="3" xfId="59" applyNumberFormat="1" applyProtection="1">
      <alignment horizontal="right"/>
      <protection/>
    </xf>
    <xf numFmtId="0" fontId="40" fillId="0" borderId="3" xfId="59">
      <alignment horizontal="right"/>
      <protection/>
    </xf>
    <xf numFmtId="0" fontId="25" fillId="19" borderId="0" xfId="0" applyFont="1" applyFill="1" applyAlignment="1">
      <alignment horizontal="center" wrapText="1"/>
    </xf>
    <xf numFmtId="0" fontId="37" fillId="0" borderId="35" xfId="58" applyNumberFormat="1" applyBorder="1" applyAlignment="1" applyProtection="1">
      <alignment horizontal="right"/>
      <protection/>
    </xf>
    <xf numFmtId="0" fontId="37" fillId="0" borderId="1" xfId="58" applyAlignment="1" applyProtection="1">
      <alignment horizontal="right"/>
      <protection locked="0"/>
    </xf>
    <xf numFmtId="0" fontId="22" fillId="0" borderId="0" xfId="0" applyFont="1" applyAlignment="1">
      <alignment horizontal="center" wrapText="1"/>
    </xf>
    <xf numFmtId="0" fontId="22" fillId="17" borderId="0" xfId="0" applyFont="1" applyFill="1" applyAlignment="1">
      <alignment horizontal="center"/>
    </xf>
    <xf numFmtId="0" fontId="32" fillId="0" borderId="16" xfId="0" applyNumberFormat="1" applyFont="1" applyBorder="1" applyAlignment="1">
      <alignment horizontal="left" vertical="center" wrapText="1"/>
    </xf>
    <xf numFmtId="0" fontId="32" fillId="0" borderId="3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19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37" fillId="0" borderId="37" xfId="71" applyNumberFormat="1" applyFont="1" applyBorder="1" applyProtection="1">
      <alignment vertical="top" wrapText="1"/>
      <protection/>
    </xf>
    <xf numFmtId="1" fontId="37" fillId="0" borderId="37" xfId="75" applyNumberFormat="1" applyBorder="1" applyProtection="1">
      <alignment horizontal="center" vertical="top" shrinkToFit="1"/>
      <protection/>
    </xf>
    <xf numFmtId="0" fontId="40" fillId="0" borderId="0" xfId="59" applyNumberFormat="1" applyBorder="1" applyProtection="1">
      <alignment horizontal="right"/>
      <protection/>
    </xf>
    <xf numFmtId="0" fontId="40" fillId="0" borderId="0" xfId="59" applyBorder="1">
      <alignment horizontal="right"/>
      <protection/>
    </xf>
    <xf numFmtId="0" fontId="40" fillId="0" borderId="0" xfId="59" applyNumberFormat="1" applyBorder="1" applyProtection="1">
      <alignment horizontal="right"/>
      <protection/>
    </xf>
    <xf numFmtId="0" fontId="40" fillId="0" borderId="0" xfId="59" applyBorder="1">
      <alignment horizontal="right"/>
      <protection/>
    </xf>
    <xf numFmtId="0" fontId="40" fillId="0" borderId="0" xfId="59" applyNumberFormat="1" applyBorder="1" applyProtection="1">
      <alignment horizontal="right"/>
      <protection/>
    </xf>
    <xf numFmtId="0" fontId="40" fillId="0" borderId="0" xfId="59" applyBorder="1">
      <alignment horizontal="right"/>
      <protection/>
    </xf>
    <xf numFmtId="4" fontId="40" fillId="0" borderId="0" xfId="61" applyFill="1" applyBorder="1" applyProtection="1">
      <alignment horizontal="right" vertical="top" shrinkToFit="1"/>
      <protection/>
    </xf>
    <xf numFmtId="4" fontId="40" fillId="0" borderId="0" xfId="61" applyFill="1" applyBorder="1" applyProtection="1">
      <alignment horizontal="right" vertical="top" shrinkToFit="1"/>
      <protection/>
    </xf>
    <xf numFmtId="4" fontId="40" fillId="7" borderId="38" xfId="61" applyBorder="1" applyProtection="1">
      <alignment horizontal="right" vertical="top" shrinkToFit="1"/>
      <protection/>
    </xf>
    <xf numFmtId="0" fontId="42" fillId="0" borderId="0" xfId="0" applyFont="1" applyAlignment="1">
      <alignment/>
    </xf>
    <xf numFmtId="0" fontId="33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37" fillId="0" borderId="14" xfId="70" applyNumberFormat="1" applyFont="1" applyBorder="1" applyAlignment="1" applyProtection="1">
      <alignment vertical="top" wrapText="1"/>
      <protection/>
    </xf>
    <xf numFmtId="0" fontId="42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style0 2" xfId="40"/>
    <cellStyle name="td" xfId="41"/>
    <cellStyle name="td 2" xfId="42"/>
    <cellStyle name="tr" xfId="43"/>
    <cellStyle name="tr 2" xfId="44"/>
    <cellStyle name="tr 3" xfId="45"/>
    <cellStyle name="xl21" xfId="46"/>
    <cellStyle name="xl21 2" xfId="47"/>
    <cellStyle name="xl22" xfId="48"/>
    <cellStyle name="xl22 2" xfId="49"/>
    <cellStyle name="xl23" xfId="50"/>
    <cellStyle name="xl23 2" xfId="51"/>
    <cellStyle name="xl24" xfId="52"/>
    <cellStyle name="xl24 2" xfId="53"/>
    <cellStyle name="xl25" xfId="54"/>
    <cellStyle name="xl25 2" xfId="55"/>
    <cellStyle name="xl26" xfId="56"/>
    <cellStyle name="xl26 2" xfId="57"/>
    <cellStyle name="xl27" xfId="58"/>
    <cellStyle name="xl27 2" xfId="59"/>
    <cellStyle name="xl28" xfId="60"/>
    <cellStyle name="xl28 2" xfId="61"/>
    <cellStyle name="xl29" xfId="62"/>
    <cellStyle name="xl29 2" xfId="63"/>
    <cellStyle name="xl30" xfId="64"/>
    <cellStyle name="xl30 2" xfId="65"/>
    <cellStyle name="xl31" xfId="66"/>
    <cellStyle name="xl31 2" xfId="67"/>
    <cellStyle name="xl32" xfId="68"/>
    <cellStyle name="xl32 2" xfId="69"/>
    <cellStyle name="xl33" xfId="70"/>
    <cellStyle name="xl33 2" xfId="71"/>
    <cellStyle name="xl34" xfId="72"/>
    <cellStyle name="xl34 2" xfId="73"/>
    <cellStyle name="xl35" xfId="74"/>
    <cellStyle name="xl35 2" xfId="75"/>
    <cellStyle name="xl36" xfId="76"/>
    <cellStyle name="xl36 2" xfId="77"/>
    <cellStyle name="xl37" xfId="78"/>
    <cellStyle name="xl37 2" xfId="79"/>
    <cellStyle name="xl38" xfId="80"/>
    <cellStyle name="xl38 2" xfId="81"/>
    <cellStyle name="xl39" xfId="82"/>
    <cellStyle name="xl39 2" xfId="83"/>
    <cellStyle name="xl40" xfId="84"/>
    <cellStyle name="xl41" xfId="85"/>
    <cellStyle name="xl42" xfId="86"/>
    <cellStyle name="xl43" xfId="87"/>
    <cellStyle name="xl44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3" xfId="110"/>
    <cellStyle name="Обычный_дох.2" xfId="111"/>
    <cellStyle name="Обычный_источники 2005 год" xfId="112"/>
    <cellStyle name="Followed Hyperlink" xfId="113"/>
    <cellStyle name="Плохой" xfId="114"/>
    <cellStyle name="Пояснение" xfId="115"/>
    <cellStyle name="Примечание" xfId="116"/>
    <cellStyle name="Percent" xfId="117"/>
    <cellStyle name="Связанная ячейка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5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6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7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8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9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0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1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2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3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4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5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6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7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8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9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0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1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2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3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4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5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6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7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8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9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0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1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2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3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4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5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6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7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8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9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0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1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2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3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4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5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6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7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8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9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0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1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2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3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4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5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6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7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8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9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0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1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2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3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4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5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6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7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8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9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0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1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2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3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4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5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6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7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8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9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0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1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2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3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4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5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6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7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8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9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0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1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2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3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4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5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6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7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8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9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0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1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2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3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4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5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6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7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1285875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8" name="Rectangle 1"/>
        <xdr:cNvSpPr>
          <a:spLocks/>
        </xdr:cNvSpPr>
      </xdr:nvSpPr>
      <xdr:spPr>
        <a:xfrm>
          <a:off x="75438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4">
      <selection activeCell="C31" sqref="C31"/>
    </sheetView>
  </sheetViews>
  <sheetFormatPr defaultColWidth="9.00390625" defaultRowHeight="12.75"/>
  <cols>
    <col min="1" max="1" width="7.125" style="20" customWidth="1"/>
    <col min="2" max="2" width="25.00390625" style="20" customWidth="1"/>
    <col min="3" max="3" width="50.00390625" style="20" customWidth="1"/>
    <col min="4" max="4" width="16.875" style="20" customWidth="1"/>
    <col min="5" max="5" width="29.875" style="20" customWidth="1"/>
    <col min="6" max="6" width="11.00390625" style="20" customWidth="1"/>
    <col min="7" max="8" width="0.12890625" style="20" customWidth="1"/>
    <col min="9" max="16384" width="9.125" style="20" customWidth="1"/>
  </cols>
  <sheetData>
    <row r="1" spans="3:4" ht="12.75">
      <c r="C1" s="123" t="s">
        <v>520</v>
      </c>
      <c r="D1" s="123"/>
    </row>
    <row r="2" spans="3:4" ht="12.75">
      <c r="C2" s="122" t="s">
        <v>372</v>
      </c>
      <c r="D2" s="122"/>
    </row>
    <row r="3" spans="3:4" ht="12.75">
      <c r="C3" s="122" t="s">
        <v>380</v>
      </c>
      <c r="D3" s="122"/>
    </row>
    <row r="4" spans="3:4" ht="12.75">
      <c r="C4" s="52" t="s">
        <v>515</v>
      </c>
      <c r="D4" s="61"/>
    </row>
    <row r="5" spans="3:4" ht="12.75">
      <c r="C5" s="52" t="s">
        <v>516</v>
      </c>
      <c r="D5" s="52"/>
    </row>
    <row r="6" spans="2:4" ht="12.75">
      <c r="B6" s="63"/>
      <c r="C6" s="62" t="s">
        <v>517</v>
      </c>
      <c r="D6" s="64"/>
    </row>
    <row r="7" spans="3:4" ht="12.75">
      <c r="C7" s="65" t="s">
        <v>518</v>
      </c>
      <c r="D7" s="49"/>
    </row>
    <row r="8" spans="3:4" ht="12.75">
      <c r="C8" s="65"/>
      <c r="D8" s="49"/>
    </row>
    <row r="9" spans="2:4" ht="31.5" customHeight="1">
      <c r="B9" s="124" t="s">
        <v>496</v>
      </c>
      <c r="C9" s="124"/>
      <c r="D9" s="72"/>
    </row>
    <row r="10" spans="1:4" ht="30" customHeight="1">
      <c r="A10" s="118" t="s">
        <v>438</v>
      </c>
      <c r="B10" s="118" t="s">
        <v>497</v>
      </c>
      <c r="C10" s="118" t="s">
        <v>498</v>
      </c>
      <c r="D10" s="120" t="s">
        <v>499</v>
      </c>
    </row>
    <row r="11" spans="1:4" ht="22.5" customHeight="1">
      <c r="A11" s="119"/>
      <c r="B11" s="119"/>
      <c r="C11" s="119"/>
      <c r="D11" s="121"/>
    </row>
    <row r="12" spans="1:4" ht="15" customHeight="1">
      <c r="A12" s="21">
        <v>1</v>
      </c>
      <c r="B12" s="66" t="s">
        <v>437</v>
      </c>
      <c r="C12" s="67">
        <v>3</v>
      </c>
      <c r="D12" s="73">
        <v>4</v>
      </c>
    </row>
    <row r="13" spans="1:4" ht="12.75">
      <c r="A13" s="21">
        <v>1</v>
      </c>
      <c r="B13" s="68" t="s">
        <v>500</v>
      </c>
      <c r="C13" s="134" t="s">
        <v>501</v>
      </c>
      <c r="D13" s="108">
        <f>D14</f>
        <v>4482600</v>
      </c>
    </row>
    <row r="14" spans="1:4" ht="38.25">
      <c r="A14" s="21">
        <v>2</v>
      </c>
      <c r="B14" s="68" t="s">
        <v>502</v>
      </c>
      <c r="C14" s="135" t="s">
        <v>503</v>
      </c>
      <c r="D14" s="83">
        <f>D19+D27+D15</f>
        <v>4482600</v>
      </c>
    </row>
    <row r="15" spans="1:4" ht="30" customHeight="1">
      <c r="A15" s="21">
        <v>3</v>
      </c>
      <c r="B15" s="109" t="s">
        <v>330</v>
      </c>
      <c r="C15" s="70" t="s">
        <v>331</v>
      </c>
      <c r="D15" s="110">
        <f>D16</f>
        <v>-700</v>
      </c>
    </row>
    <row r="16" spans="1:4" ht="12.75">
      <c r="A16" s="21">
        <v>4</v>
      </c>
      <c r="B16" s="68" t="s">
        <v>521</v>
      </c>
      <c r="C16" s="111" t="s">
        <v>522</v>
      </c>
      <c r="D16" s="110">
        <f>D17</f>
        <v>-700</v>
      </c>
    </row>
    <row r="17" spans="1:4" ht="12.75">
      <c r="A17" s="21">
        <v>5</v>
      </c>
      <c r="B17" s="68" t="s">
        <v>523</v>
      </c>
      <c r="C17" s="81" t="s">
        <v>524</v>
      </c>
      <c r="D17" s="110">
        <f>D18</f>
        <v>-700</v>
      </c>
    </row>
    <row r="18" spans="1:4" ht="56.25" customHeight="1">
      <c r="A18" s="21">
        <v>6</v>
      </c>
      <c r="B18" s="68" t="s">
        <v>332</v>
      </c>
      <c r="C18" s="81" t="s">
        <v>333</v>
      </c>
      <c r="D18" s="110">
        <v>-700</v>
      </c>
    </row>
    <row r="19" spans="1:4" ht="25.5">
      <c r="A19" s="21">
        <v>7</v>
      </c>
      <c r="B19" s="69" t="s">
        <v>334</v>
      </c>
      <c r="C19" s="70" t="s">
        <v>335</v>
      </c>
      <c r="D19" s="112">
        <f>D20+D24+D23+D21</f>
        <v>4343300</v>
      </c>
    </row>
    <row r="20" spans="1:4" ht="51">
      <c r="A20" s="21">
        <v>8</v>
      </c>
      <c r="B20" s="68" t="s">
        <v>336</v>
      </c>
      <c r="C20" s="81" t="s">
        <v>337</v>
      </c>
      <c r="D20" s="112">
        <v>2100000</v>
      </c>
    </row>
    <row r="21" spans="1:4" ht="38.25">
      <c r="A21" s="21"/>
      <c r="B21" s="68" t="s">
        <v>373</v>
      </c>
      <c r="C21" s="81" t="s">
        <v>374</v>
      </c>
      <c r="D21" s="112">
        <f>D22</f>
        <v>1318000</v>
      </c>
    </row>
    <row r="22" spans="1:4" ht="101.25" customHeight="1">
      <c r="A22" s="21"/>
      <c r="B22" s="68" t="s">
        <v>375</v>
      </c>
      <c r="C22" s="81" t="s">
        <v>376</v>
      </c>
      <c r="D22" s="112">
        <v>1318000</v>
      </c>
    </row>
    <row r="23" spans="1:4" ht="47.25" customHeight="1">
      <c r="A23" s="21"/>
      <c r="B23" s="68" t="s">
        <v>344</v>
      </c>
      <c r="C23" s="115" t="s">
        <v>345</v>
      </c>
      <c r="D23" s="112">
        <v>13900</v>
      </c>
    </row>
    <row r="24" spans="1:4" ht="12.75">
      <c r="A24" s="21">
        <v>9</v>
      </c>
      <c r="B24" s="68" t="s">
        <v>338</v>
      </c>
      <c r="C24" s="81" t="s">
        <v>339</v>
      </c>
      <c r="D24" s="112">
        <f>D25</f>
        <v>911400</v>
      </c>
    </row>
    <row r="25" spans="1:4" ht="12.75">
      <c r="A25" s="21">
        <v>10</v>
      </c>
      <c r="B25" s="68" t="s">
        <v>340</v>
      </c>
      <c r="C25" s="81" t="s">
        <v>341</v>
      </c>
      <c r="D25" s="112">
        <f>D26</f>
        <v>911400</v>
      </c>
    </row>
    <row r="26" spans="1:4" ht="172.5" customHeight="1">
      <c r="A26" s="21">
        <v>11</v>
      </c>
      <c r="B26" s="68" t="s">
        <v>342</v>
      </c>
      <c r="C26" s="81" t="s">
        <v>343</v>
      </c>
      <c r="D26" s="112">
        <v>911400</v>
      </c>
    </row>
    <row r="27" spans="1:4" ht="12.75">
      <c r="A27" s="21">
        <v>12</v>
      </c>
      <c r="B27" s="113" t="s">
        <v>528</v>
      </c>
      <c r="C27" s="114" t="s">
        <v>529</v>
      </c>
      <c r="D27" s="112">
        <f>D28</f>
        <v>140000</v>
      </c>
    </row>
    <row r="28" spans="1:4" ht="30" customHeight="1">
      <c r="A28" s="21">
        <v>13</v>
      </c>
      <c r="B28" s="68" t="s">
        <v>530</v>
      </c>
      <c r="C28" s="81" t="s">
        <v>531</v>
      </c>
      <c r="D28" s="112">
        <f>D29</f>
        <v>140000</v>
      </c>
    </row>
    <row r="29" spans="1:4" ht="76.5">
      <c r="A29" s="21">
        <v>14</v>
      </c>
      <c r="B29" s="68" t="s">
        <v>532</v>
      </c>
      <c r="C29" s="82" t="s">
        <v>81</v>
      </c>
      <c r="D29" s="112">
        <v>140000</v>
      </c>
    </row>
    <row r="30" spans="1:4" ht="12.75">
      <c r="A30" s="21">
        <v>15</v>
      </c>
      <c r="B30" s="21"/>
      <c r="C30" s="71" t="s">
        <v>504</v>
      </c>
      <c r="D30" s="83">
        <f>D13</f>
        <v>4482600</v>
      </c>
    </row>
    <row r="35" spans="2:3" ht="12.75">
      <c r="B35" s="59"/>
      <c r="C35" s="59"/>
    </row>
    <row r="36" spans="2:7" ht="12.75">
      <c r="B36" s="2" t="s">
        <v>484</v>
      </c>
      <c r="C36" s="2"/>
      <c r="D36" s="2"/>
      <c r="E36" s="2"/>
      <c r="F36" s="1"/>
      <c r="G36" s="1"/>
    </row>
    <row r="37" spans="2:7" ht="12.75">
      <c r="B37" s="123" t="s">
        <v>485</v>
      </c>
      <c r="C37" s="123"/>
      <c r="D37" s="123"/>
      <c r="E37" s="123"/>
      <c r="F37" s="123"/>
      <c r="G37" s="123"/>
    </row>
    <row r="38" spans="2:7" ht="12.75">
      <c r="B38" s="59"/>
      <c r="C38" s="59"/>
      <c r="D38" s="59"/>
      <c r="E38" s="59"/>
      <c r="F38" s="59"/>
      <c r="G38" s="59"/>
    </row>
    <row r="39" spans="2:7" ht="12.75">
      <c r="B39" s="1"/>
      <c r="C39" s="1"/>
      <c r="D39" s="1"/>
      <c r="E39" s="1"/>
      <c r="F39" s="1"/>
      <c r="G39" s="1"/>
    </row>
    <row r="40" spans="2:7" ht="12.75">
      <c r="B40" s="1" t="s">
        <v>181</v>
      </c>
      <c r="C40" s="53"/>
      <c r="D40" s="53" t="s">
        <v>486</v>
      </c>
      <c r="E40" s="1"/>
      <c r="F40" s="1"/>
      <c r="G40" s="1"/>
    </row>
  </sheetData>
  <sheetProtection/>
  <mergeCells count="9">
    <mergeCell ref="C1:D1"/>
    <mergeCell ref="C2:D2"/>
    <mergeCell ref="C3:D3"/>
    <mergeCell ref="B37:G37"/>
    <mergeCell ref="B9:C9"/>
    <mergeCell ref="A10:A11"/>
    <mergeCell ref="B10:B11"/>
    <mergeCell ref="C10:C11"/>
    <mergeCell ref="D10:D1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9"/>
  <sheetViews>
    <sheetView view="pageBreakPreview" zoomScaleSheetLayoutView="100" zoomScalePageLayoutView="0" workbookViewId="0" topLeftCell="A277">
      <selection activeCell="B63" sqref="B63"/>
    </sheetView>
  </sheetViews>
  <sheetFormatPr defaultColWidth="11.25390625" defaultRowHeight="12.75"/>
  <cols>
    <col min="1" max="1" width="5.75390625" style="0" customWidth="1"/>
    <col min="2" max="2" width="59.00390625" style="18" customWidth="1"/>
    <col min="3" max="3" width="6.375" style="0" customWidth="1"/>
    <col min="4" max="4" width="10.875" style="0" customWidth="1"/>
    <col min="5" max="5" width="5.75390625" style="0" customWidth="1"/>
    <col min="6" max="6" width="16.875" style="0" customWidth="1"/>
  </cols>
  <sheetData>
    <row r="1" spans="1:6" ht="16.5" customHeight="1">
      <c r="A1" s="19"/>
      <c r="C1" s="15" t="s">
        <v>525</v>
      </c>
      <c r="D1" s="16"/>
      <c r="E1" s="16"/>
      <c r="F1" s="16"/>
    </row>
    <row r="2" spans="1:6" ht="12.75">
      <c r="A2" s="19"/>
      <c r="C2" s="16" t="s">
        <v>383</v>
      </c>
      <c r="D2" s="16"/>
      <c r="E2" s="16"/>
      <c r="F2" s="16"/>
    </row>
    <row r="3" spans="1:6" ht="12.75">
      <c r="A3" s="19"/>
      <c r="C3" s="16" t="s">
        <v>381</v>
      </c>
      <c r="D3" s="16"/>
      <c r="E3" s="16"/>
      <c r="F3" s="16"/>
    </row>
    <row r="4" spans="1:6" ht="12.75">
      <c r="A4" s="19"/>
      <c r="C4" s="16" t="s">
        <v>436</v>
      </c>
      <c r="D4" s="16"/>
      <c r="E4" s="16"/>
      <c r="F4" s="16"/>
    </row>
    <row r="5" spans="1:6" ht="12.75">
      <c r="A5" s="19"/>
      <c r="C5" s="16" t="s">
        <v>489</v>
      </c>
      <c r="D5" s="16"/>
      <c r="E5" s="16"/>
      <c r="F5" s="16"/>
    </row>
    <row r="6" spans="1:6" ht="12.75">
      <c r="A6" s="19"/>
      <c r="C6" s="17" t="s">
        <v>490</v>
      </c>
      <c r="D6" s="16"/>
      <c r="E6" s="16"/>
      <c r="F6" s="16"/>
    </row>
    <row r="7" spans="1:6" ht="12.75">
      <c r="A7" s="19"/>
      <c r="C7" t="s">
        <v>491</v>
      </c>
      <c r="D7" s="16"/>
      <c r="E7" s="16"/>
      <c r="F7" s="16"/>
    </row>
    <row r="8" spans="1:5" ht="9.75" customHeight="1">
      <c r="A8" s="19"/>
      <c r="B8" s="50"/>
      <c r="C8" s="3"/>
      <c r="D8" s="4"/>
      <c r="E8" s="4"/>
    </row>
    <row r="9" spans="1:6" ht="16.5" customHeight="1">
      <c r="A9" s="5"/>
      <c r="B9" s="125" t="s">
        <v>505</v>
      </c>
      <c r="C9" s="125"/>
      <c r="D9" s="125"/>
      <c r="E9" s="125"/>
      <c r="F9" s="125"/>
    </row>
    <row r="10" spans="1:6" ht="45.75" customHeight="1">
      <c r="A10" s="19"/>
      <c r="B10" s="126" t="s">
        <v>506</v>
      </c>
      <c r="C10" s="126"/>
      <c r="D10" s="126"/>
      <c r="E10" s="126"/>
      <c r="F10" s="126"/>
    </row>
    <row r="11" spans="1:5" ht="9.75" customHeight="1" thickBot="1">
      <c r="A11" s="19"/>
      <c r="B11" s="6"/>
      <c r="C11" s="4"/>
      <c r="D11" s="3"/>
      <c r="E11" s="4"/>
    </row>
    <row r="12" spans="1:6" ht="63.75">
      <c r="A12" s="47" t="s">
        <v>409</v>
      </c>
      <c r="B12" s="54" t="s">
        <v>507</v>
      </c>
      <c r="C12" s="55" t="s">
        <v>410</v>
      </c>
      <c r="D12" s="55" t="s">
        <v>411</v>
      </c>
      <c r="E12" s="55" t="s">
        <v>412</v>
      </c>
      <c r="F12" s="57" t="s">
        <v>495</v>
      </c>
    </row>
    <row r="13" spans="1:6" ht="15" customHeight="1">
      <c r="A13" s="56">
        <v>1</v>
      </c>
      <c r="B13" s="84" t="s">
        <v>182</v>
      </c>
      <c r="C13" s="85" t="s">
        <v>83</v>
      </c>
      <c r="D13" s="85" t="s">
        <v>474</v>
      </c>
      <c r="E13" s="85" t="s">
        <v>475</v>
      </c>
      <c r="F13" s="78">
        <v>-3734047.35</v>
      </c>
    </row>
    <row r="14" spans="1:6" ht="25.5">
      <c r="A14" s="56">
        <v>2</v>
      </c>
      <c r="B14" s="84" t="s">
        <v>183</v>
      </c>
      <c r="C14" s="85" t="s">
        <v>135</v>
      </c>
      <c r="D14" s="85" t="s">
        <v>474</v>
      </c>
      <c r="E14" s="85" t="s">
        <v>475</v>
      </c>
      <c r="F14" s="78">
        <v>31000</v>
      </c>
    </row>
    <row r="15" spans="1:6" ht="14.25" customHeight="1">
      <c r="A15" s="56">
        <v>3</v>
      </c>
      <c r="B15" s="116" t="s">
        <v>184</v>
      </c>
      <c r="C15" s="77" t="s">
        <v>135</v>
      </c>
      <c r="D15" s="77" t="s">
        <v>85</v>
      </c>
      <c r="E15" s="77" t="s">
        <v>475</v>
      </c>
      <c r="F15" s="78">
        <v>31000</v>
      </c>
    </row>
    <row r="16" spans="1:6" ht="25.5">
      <c r="A16" s="56">
        <v>4</v>
      </c>
      <c r="B16" s="116" t="s">
        <v>185</v>
      </c>
      <c r="C16" s="77" t="s">
        <v>135</v>
      </c>
      <c r="D16" s="77" t="s">
        <v>136</v>
      </c>
      <c r="E16" s="77" t="s">
        <v>475</v>
      </c>
      <c r="F16" s="78">
        <v>31000</v>
      </c>
    </row>
    <row r="17" spans="1:6" ht="12.75">
      <c r="A17" s="56">
        <v>5</v>
      </c>
      <c r="B17" s="116" t="s">
        <v>186</v>
      </c>
      <c r="C17" s="77" t="s">
        <v>135</v>
      </c>
      <c r="D17" s="77" t="s">
        <v>136</v>
      </c>
      <c r="E17" s="77" t="s">
        <v>87</v>
      </c>
      <c r="F17" s="78">
        <v>31000</v>
      </c>
    </row>
    <row r="18" spans="1:6" ht="40.5" customHeight="1">
      <c r="A18" s="56">
        <v>6</v>
      </c>
      <c r="B18" s="84" t="s">
        <v>187</v>
      </c>
      <c r="C18" s="85" t="s">
        <v>84</v>
      </c>
      <c r="D18" s="85" t="s">
        <v>474</v>
      </c>
      <c r="E18" s="85" t="s">
        <v>475</v>
      </c>
      <c r="F18" s="78">
        <v>1252572.42</v>
      </c>
    </row>
    <row r="19" spans="1:6" ht="15" customHeight="1">
      <c r="A19" s="56">
        <v>7</v>
      </c>
      <c r="B19" s="116" t="s">
        <v>184</v>
      </c>
      <c r="C19" s="77" t="s">
        <v>84</v>
      </c>
      <c r="D19" s="77" t="s">
        <v>85</v>
      </c>
      <c r="E19" s="77" t="s">
        <v>475</v>
      </c>
      <c r="F19" s="78">
        <v>1252572.42</v>
      </c>
    </row>
    <row r="20" spans="1:6" ht="63.75">
      <c r="A20" s="56">
        <v>8</v>
      </c>
      <c r="B20" s="116" t="s">
        <v>188</v>
      </c>
      <c r="C20" s="77" t="s">
        <v>84</v>
      </c>
      <c r="D20" s="77" t="s">
        <v>92</v>
      </c>
      <c r="E20" s="77" t="s">
        <v>475</v>
      </c>
      <c r="F20" s="78">
        <v>-144774.33</v>
      </c>
    </row>
    <row r="21" spans="1:6" ht="25.5">
      <c r="A21" s="56">
        <v>9</v>
      </c>
      <c r="B21" s="116" t="s">
        <v>189</v>
      </c>
      <c r="C21" s="77" t="s">
        <v>84</v>
      </c>
      <c r="D21" s="77" t="s">
        <v>92</v>
      </c>
      <c r="E21" s="77" t="s">
        <v>476</v>
      </c>
      <c r="F21" s="78">
        <v>-144774.33</v>
      </c>
    </row>
    <row r="22" spans="1:6" ht="25.5">
      <c r="A22" s="56">
        <v>10</v>
      </c>
      <c r="B22" s="116" t="s">
        <v>190</v>
      </c>
      <c r="C22" s="77" t="s">
        <v>84</v>
      </c>
      <c r="D22" s="77" t="s">
        <v>93</v>
      </c>
      <c r="E22" s="77" t="s">
        <v>475</v>
      </c>
      <c r="F22" s="78">
        <v>-263453.58</v>
      </c>
    </row>
    <row r="23" spans="1:6" ht="25.5">
      <c r="A23" s="56">
        <v>11</v>
      </c>
      <c r="B23" s="116" t="s">
        <v>189</v>
      </c>
      <c r="C23" s="77" t="s">
        <v>84</v>
      </c>
      <c r="D23" s="77" t="s">
        <v>93</v>
      </c>
      <c r="E23" s="77" t="s">
        <v>476</v>
      </c>
      <c r="F23" s="78">
        <v>-263453.58</v>
      </c>
    </row>
    <row r="24" spans="1:6" ht="12.75">
      <c r="A24" s="56">
        <v>12</v>
      </c>
      <c r="B24" s="116" t="s">
        <v>191</v>
      </c>
      <c r="C24" s="77" t="s">
        <v>84</v>
      </c>
      <c r="D24" s="77" t="s">
        <v>104</v>
      </c>
      <c r="E24" s="77" t="s">
        <v>475</v>
      </c>
      <c r="F24" s="78">
        <v>305447.78</v>
      </c>
    </row>
    <row r="25" spans="1:6" ht="25.5">
      <c r="A25" s="56">
        <v>13</v>
      </c>
      <c r="B25" s="116" t="s">
        <v>189</v>
      </c>
      <c r="C25" s="77" t="s">
        <v>84</v>
      </c>
      <c r="D25" s="77" t="s">
        <v>104</v>
      </c>
      <c r="E25" s="77" t="s">
        <v>476</v>
      </c>
      <c r="F25" s="78">
        <v>305447.78</v>
      </c>
    </row>
    <row r="26" spans="1:6" ht="25.5">
      <c r="A26" s="56">
        <v>14</v>
      </c>
      <c r="B26" s="116" t="s">
        <v>185</v>
      </c>
      <c r="C26" s="77" t="s">
        <v>84</v>
      </c>
      <c r="D26" s="77" t="s">
        <v>136</v>
      </c>
      <c r="E26" s="77" t="s">
        <v>475</v>
      </c>
      <c r="F26" s="78">
        <v>1327307.99</v>
      </c>
    </row>
    <row r="27" spans="1:6" ht="12.75">
      <c r="A27" s="56">
        <v>15</v>
      </c>
      <c r="B27" s="116" t="s">
        <v>186</v>
      </c>
      <c r="C27" s="77" t="s">
        <v>84</v>
      </c>
      <c r="D27" s="77" t="s">
        <v>136</v>
      </c>
      <c r="E27" s="77" t="s">
        <v>87</v>
      </c>
      <c r="F27" s="78">
        <v>1346262.36</v>
      </c>
    </row>
    <row r="28" spans="1:6" ht="25.5">
      <c r="A28" s="56">
        <v>16</v>
      </c>
      <c r="B28" s="116" t="s">
        <v>189</v>
      </c>
      <c r="C28" s="77" t="s">
        <v>84</v>
      </c>
      <c r="D28" s="77" t="s">
        <v>136</v>
      </c>
      <c r="E28" s="77" t="s">
        <v>476</v>
      </c>
      <c r="F28" s="78">
        <v>-18954.37</v>
      </c>
    </row>
    <row r="29" spans="1:6" ht="25.5">
      <c r="A29" s="56">
        <v>17</v>
      </c>
      <c r="B29" s="116" t="s">
        <v>192</v>
      </c>
      <c r="C29" s="77" t="s">
        <v>84</v>
      </c>
      <c r="D29" s="77" t="s">
        <v>86</v>
      </c>
      <c r="E29" s="77" t="s">
        <v>475</v>
      </c>
      <c r="F29" s="78">
        <v>28044.56</v>
      </c>
    </row>
    <row r="30" spans="1:6" ht="12.75">
      <c r="A30" s="56">
        <v>18</v>
      </c>
      <c r="B30" s="116" t="s">
        <v>186</v>
      </c>
      <c r="C30" s="77" t="s">
        <v>84</v>
      </c>
      <c r="D30" s="77" t="s">
        <v>86</v>
      </c>
      <c r="E30" s="77" t="s">
        <v>87</v>
      </c>
      <c r="F30" s="78">
        <v>63426</v>
      </c>
    </row>
    <row r="31" spans="1:6" ht="25.5">
      <c r="A31" s="56">
        <v>19</v>
      </c>
      <c r="B31" s="116" t="s">
        <v>189</v>
      </c>
      <c r="C31" s="77" t="s">
        <v>84</v>
      </c>
      <c r="D31" s="77" t="s">
        <v>86</v>
      </c>
      <c r="E31" s="77" t="s">
        <v>476</v>
      </c>
      <c r="F31" s="78">
        <v>-28254.37</v>
      </c>
    </row>
    <row r="32" spans="1:6" ht="12.75">
      <c r="A32" s="56">
        <v>20</v>
      </c>
      <c r="B32" s="116" t="s">
        <v>195</v>
      </c>
      <c r="C32" s="77" t="s">
        <v>84</v>
      </c>
      <c r="D32" s="77" t="s">
        <v>86</v>
      </c>
      <c r="E32" s="77" t="s">
        <v>477</v>
      </c>
      <c r="F32" s="78">
        <v>-7127.07</v>
      </c>
    </row>
    <row r="33" spans="1:6" ht="38.25">
      <c r="A33" s="56">
        <v>21</v>
      </c>
      <c r="B33" s="84" t="s">
        <v>194</v>
      </c>
      <c r="C33" s="85" t="s">
        <v>179</v>
      </c>
      <c r="D33" s="85" t="s">
        <v>474</v>
      </c>
      <c r="E33" s="85" t="s">
        <v>475</v>
      </c>
      <c r="F33" s="78">
        <v>6500</v>
      </c>
    </row>
    <row r="34" spans="1:6" ht="51">
      <c r="A34" s="56">
        <v>22</v>
      </c>
      <c r="B34" s="116" t="s">
        <v>196</v>
      </c>
      <c r="C34" s="77" t="s">
        <v>179</v>
      </c>
      <c r="D34" s="77" t="s">
        <v>418</v>
      </c>
      <c r="E34" s="77" t="s">
        <v>475</v>
      </c>
      <c r="F34" s="78">
        <v>6500</v>
      </c>
    </row>
    <row r="35" spans="1:6" ht="38.25">
      <c r="A35" s="56">
        <v>23</v>
      </c>
      <c r="B35" s="116" t="s">
        <v>197</v>
      </c>
      <c r="C35" s="77" t="s">
        <v>179</v>
      </c>
      <c r="D35" s="77" t="s">
        <v>419</v>
      </c>
      <c r="E35" s="77" t="s">
        <v>475</v>
      </c>
      <c r="F35" s="78">
        <v>6500</v>
      </c>
    </row>
    <row r="36" spans="1:6" ht="15.75" customHeight="1">
      <c r="A36" s="56">
        <v>24</v>
      </c>
      <c r="B36" s="116" t="s">
        <v>198</v>
      </c>
      <c r="C36" s="77" t="s">
        <v>179</v>
      </c>
      <c r="D36" s="77" t="s">
        <v>139</v>
      </c>
      <c r="E36" s="77" t="s">
        <v>475</v>
      </c>
      <c r="F36" s="78">
        <v>6500</v>
      </c>
    </row>
    <row r="37" spans="1:6" ht="25.5">
      <c r="A37" s="56">
        <v>25</v>
      </c>
      <c r="B37" s="116" t="s">
        <v>189</v>
      </c>
      <c r="C37" s="77" t="s">
        <v>179</v>
      </c>
      <c r="D37" s="77" t="s">
        <v>139</v>
      </c>
      <c r="E37" s="77" t="s">
        <v>476</v>
      </c>
      <c r="F37" s="78">
        <v>6500</v>
      </c>
    </row>
    <row r="38" spans="1:6" ht="12.75">
      <c r="A38" s="56">
        <v>26</v>
      </c>
      <c r="B38" s="84" t="s">
        <v>199</v>
      </c>
      <c r="C38" s="85" t="s">
        <v>137</v>
      </c>
      <c r="D38" s="85" t="s">
        <v>474</v>
      </c>
      <c r="E38" s="85" t="s">
        <v>475</v>
      </c>
      <c r="F38" s="78">
        <v>-50000</v>
      </c>
    </row>
    <row r="39" spans="1:6" ht="12.75">
      <c r="A39" s="56">
        <v>27</v>
      </c>
      <c r="B39" s="116" t="s">
        <v>184</v>
      </c>
      <c r="C39" s="77" t="s">
        <v>137</v>
      </c>
      <c r="D39" s="77" t="s">
        <v>85</v>
      </c>
      <c r="E39" s="77" t="s">
        <v>475</v>
      </c>
      <c r="F39" s="78">
        <v>-50000</v>
      </c>
    </row>
    <row r="40" spans="1:6" ht="12" customHeight="1">
      <c r="A40" s="56">
        <v>28</v>
      </c>
      <c r="B40" s="116" t="s">
        <v>200</v>
      </c>
      <c r="C40" s="77" t="s">
        <v>137</v>
      </c>
      <c r="D40" s="77" t="s">
        <v>116</v>
      </c>
      <c r="E40" s="77" t="s">
        <v>475</v>
      </c>
      <c r="F40" s="78">
        <v>-50000</v>
      </c>
    </row>
    <row r="41" spans="1:6" ht="12.75">
      <c r="A41" s="56">
        <v>29</v>
      </c>
      <c r="B41" s="116" t="s">
        <v>201</v>
      </c>
      <c r="C41" s="77" t="s">
        <v>137</v>
      </c>
      <c r="D41" s="77" t="s">
        <v>116</v>
      </c>
      <c r="E41" s="77" t="s">
        <v>138</v>
      </c>
      <c r="F41" s="78">
        <v>-50000</v>
      </c>
    </row>
    <row r="42" spans="1:6" ht="12.75">
      <c r="A42" s="56">
        <v>30</v>
      </c>
      <c r="B42" s="84" t="s">
        <v>202</v>
      </c>
      <c r="C42" s="85" t="s">
        <v>125</v>
      </c>
      <c r="D42" s="85" t="s">
        <v>474</v>
      </c>
      <c r="E42" s="85" t="s">
        <v>475</v>
      </c>
      <c r="F42" s="78">
        <v>-4974119.77</v>
      </c>
    </row>
    <row r="43" spans="1:6" ht="51">
      <c r="A43" s="56">
        <v>31</v>
      </c>
      <c r="B43" s="116" t="s">
        <v>196</v>
      </c>
      <c r="C43" s="77" t="s">
        <v>125</v>
      </c>
      <c r="D43" s="77" t="s">
        <v>418</v>
      </c>
      <c r="E43" s="77" t="s">
        <v>475</v>
      </c>
      <c r="F43" s="78">
        <v>-36600</v>
      </c>
    </row>
    <row r="44" spans="1:6" ht="38.25">
      <c r="A44" s="56">
        <v>32</v>
      </c>
      <c r="B44" s="116" t="s">
        <v>197</v>
      </c>
      <c r="C44" s="77" t="s">
        <v>125</v>
      </c>
      <c r="D44" s="77" t="s">
        <v>419</v>
      </c>
      <c r="E44" s="77" t="s">
        <v>475</v>
      </c>
      <c r="F44" s="78">
        <v>-36600</v>
      </c>
    </row>
    <row r="45" spans="1:6" ht="13.5" customHeight="1">
      <c r="A45" s="56">
        <v>33</v>
      </c>
      <c r="B45" s="116" t="s">
        <v>203</v>
      </c>
      <c r="C45" s="77" t="s">
        <v>125</v>
      </c>
      <c r="D45" s="77" t="s">
        <v>139</v>
      </c>
      <c r="E45" s="77" t="s">
        <v>475</v>
      </c>
      <c r="F45" s="78">
        <v>-45500</v>
      </c>
    </row>
    <row r="46" spans="1:6" ht="25.5">
      <c r="A46" s="56">
        <v>34</v>
      </c>
      <c r="B46" s="116" t="s">
        <v>189</v>
      </c>
      <c r="C46" s="77" t="s">
        <v>125</v>
      </c>
      <c r="D46" s="77" t="s">
        <v>139</v>
      </c>
      <c r="E46" s="77" t="s">
        <v>476</v>
      </c>
      <c r="F46" s="78">
        <v>-45500</v>
      </c>
    </row>
    <row r="47" spans="1:6" ht="51">
      <c r="A47" s="56">
        <v>35</v>
      </c>
      <c r="B47" s="116" t="s">
        <v>208</v>
      </c>
      <c r="C47" s="77" t="s">
        <v>125</v>
      </c>
      <c r="D47" s="77" t="s">
        <v>103</v>
      </c>
      <c r="E47" s="77" t="s">
        <v>475</v>
      </c>
      <c r="F47" s="78">
        <v>8900</v>
      </c>
    </row>
    <row r="48" spans="1:6" ht="12.75">
      <c r="A48" s="56">
        <v>36</v>
      </c>
      <c r="B48" s="116" t="s">
        <v>186</v>
      </c>
      <c r="C48" s="77" t="s">
        <v>125</v>
      </c>
      <c r="D48" s="77" t="s">
        <v>103</v>
      </c>
      <c r="E48" s="77" t="s">
        <v>87</v>
      </c>
      <c r="F48" s="78">
        <v>8900</v>
      </c>
    </row>
    <row r="49" spans="1:6" ht="38.25">
      <c r="A49" s="56">
        <v>37</v>
      </c>
      <c r="B49" s="116" t="s">
        <v>205</v>
      </c>
      <c r="C49" s="77" t="s">
        <v>125</v>
      </c>
      <c r="D49" s="77" t="s">
        <v>420</v>
      </c>
      <c r="E49" s="77" t="s">
        <v>475</v>
      </c>
      <c r="F49" s="78">
        <v>80450</v>
      </c>
    </row>
    <row r="50" spans="1:6" ht="12" customHeight="1">
      <c r="A50" s="56">
        <v>38</v>
      </c>
      <c r="B50" s="116" t="s">
        <v>206</v>
      </c>
      <c r="C50" s="77" t="s">
        <v>125</v>
      </c>
      <c r="D50" s="77" t="s">
        <v>140</v>
      </c>
      <c r="E50" s="77" t="s">
        <v>475</v>
      </c>
      <c r="F50" s="78">
        <v>80450</v>
      </c>
    </row>
    <row r="51" spans="1:6" ht="25.5">
      <c r="A51" s="56">
        <v>39</v>
      </c>
      <c r="B51" s="116" t="s">
        <v>189</v>
      </c>
      <c r="C51" s="77" t="s">
        <v>125</v>
      </c>
      <c r="D51" s="77" t="s">
        <v>140</v>
      </c>
      <c r="E51" s="77" t="s">
        <v>476</v>
      </c>
      <c r="F51" s="78">
        <v>80450</v>
      </c>
    </row>
    <row r="52" spans="1:6" ht="12.75">
      <c r="A52" s="56">
        <v>40</v>
      </c>
      <c r="B52" s="116" t="s">
        <v>184</v>
      </c>
      <c r="C52" s="77" t="s">
        <v>125</v>
      </c>
      <c r="D52" s="77" t="s">
        <v>85</v>
      </c>
      <c r="E52" s="77" t="s">
        <v>475</v>
      </c>
      <c r="F52" s="78">
        <v>-5017969.77</v>
      </c>
    </row>
    <row r="53" spans="1:6" ht="63.75">
      <c r="A53" s="56">
        <v>41</v>
      </c>
      <c r="B53" s="116" t="s">
        <v>207</v>
      </c>
      <c r="C53" s="77" t="s">
        <v>125</v>
      </c>
      <c r="D53" s="77" t="s">
        <v>126</v>
      </c>
      <c r="E53" s="77" t="s">
        <v>475</v>
      </c>
      <c r="F53" s="78">
        <v>4660.85</v>
      </c>
    </row>
    <row r="54" spans="1:6" ht="12.75">
      <c r="A54" s="56">
        <v>42</v>
      </c>
      <c r="B54" s="116" t="s">
        <v>209</v>
      </c>
      <c r="C54" s="77" t="s">
        <v>125</v>
      </c>
      <c r="D54" s="77" t="s">
        <v>126</v>
      </c>
      <c r="E54" s="77" t="s">
        <v>127</v>
      </c>
      <c r="F54" s="78">
        <v>4660.85</v>
      </c>
    </row>
    <row r="55" spans="1:6" ht="41.25" customHeight="1">
      <c r="A55" s="56">
        <v>43</v>
      </c>
      <c r="B55" s="116" t="s">
        <v>210</v>
      </c>
      <c r="C55" s="77" t="s">
        <v>125</v>
      </c>
      <c r="D55" s="77" t="s">
        <v>346</v>
      </c>
      <c r="E55" s="77" t="s">
        <v>475</v>
      </c>
      <c r="F55" s="78">
        <v>126953</v>
      </c>
    </row>
    <row r="56" spans="1:6" ht="25.5">
      <c r="A56" s="56">
        <v>44</v>
      </c>
      <c r="B56" s="116" t="s">
        <v>211</v>
      </c>
      <c r="C56" s="77" t="s">
        <v>125</v>
      </c>
      <c r="D56" s="77" t="s">
        <v>346</v>
      </c>
      <c r="E56" s="77" t="s">
        <v>117</v>
      </c>
      <c r="F56" s="78">
        <v>126953</v>
      </c>
    </row>
    <row r="57" spans="1:6" ht="12.75">
      <c r="A57" s="56">
        <v>45</v>
      </c>
      <c r="B57" s="116" t="s">
        <v>212</v>
      </c>
      <c r="C57" s="77" t="s">
        <v>125</v>
      </c>
      <c r="D57" s="77" t="s">
        <v>347</v>
      </c>
      <c r="E57" s="77" t="s">
        <v>475</v>
      </c>
      <c r="F57" s="78">
        <v>-5234178.08</v>
      </c>
    </row>
    <row r="58" spans="1:6" ht="12.75">
      <c r="A58" s="56">
        <v>46</v>
      </c>
      <c r="B58" s="116" t="s">
        <v>213</v>
      </c>
      <c r="C58" s="77" t="s">
        <v>125</v>
      </c>
      <c r="D58" s="77" t="s">
        <v>347</v>
      </c>
      <c r="E58" s="77" t="s">
        <v>123</v>
      </c>
      <c r="F58" s="78">
        <v>-5234178.08</v>
      </c>
    </row>
    <row r="59" spans="1:6" ht="25.5">
      <c r="A59" s="56">
        <v>47</v>
      </c>
      <c r="B59" s="116" t="s">
        <v>214</v>
      </c>
      <c r="C59" s="77" t="s">
        <v>125</v>
      </c>
      <c r="D59" s="77" t="s">
        <v>141</v>
      </c>
      <c r="E59" s="77" t="s">
        <v>475</v>
      </c>
      <c r="F59" s="78">
        <v>2522.97</v>
      </c>
    </row>
    <row r="60" spans="1:6" ht="25.5">
      <c r="A60" s="56">
        <v>48</v>
      </c>
      <c r="B60" s="116" t="s">
        <v>211</v>
      </c>
      <c r="C60" s="77" t="s">
        <v>125</v>
      </c>
      <c r="D60" s="77" t="s">
        <v>141</v>
      </c>
      <c r="E60" s="77" t="s">
        <v>117</v>
      </c>
      <c r="F60" s="78">
        <v>2522.97</v>
      </c>
    </row>
    <row r="61" spans="1:6" ht="38.25">
      <c r="A61" s="56">
        <v>49</v>
      </c>
      <c r="B61" s="116" t="s">
        <v>215</v>
      </c>
      <c r="C61" s="77" t="s">
        <v>125</v>
      </c>
      <c r="D61" s="77" t="s">
        <v>348</v>
      </c>
      <c r="E61" s="77" t="s">
        <v>475</v>
      </c>
      <c r="F61" s="78">
        <v>325500</v>
      </c>
    </row>
    <row r="62" spans="1:6" ht="12.75">
      <c r="A62" s="56">
        <v>50</v>
      </c>
      <c r="B62" s="116" t="s">
        <v>216</v>
      </c>
      <c r="C62" s="77" t="s">
        <v>125</v>
      </c>
      <c r="D62" s="77" t="s">
        <v>348</v>
      </c>
      <c r="E62" s="77" t="s">
        <v>526</v>
      </c>
      <c r="F62" s="78">
        <v>325500</v>
      </c>
    </row>
    <row r="63" spans="1:6" ht="63.75">
      <c r="A63" s="56">
        <v>51</v>
      </c>
      <c r="B63" s="116" t="s">
        <v>188</v>
      </c>
      <c r="C63" s="77" t="s">
        <v>125</v>
      </c>
      <c r="D63" s="77" t="s">
        <v>92</v>
      </c>
      <c r="E63" s="77" t="s">
        <v>475</v>
      </c>
      <c r="F63" s="78">
        <v>-253428.51</v>
      </c>
    </row>
    <row r="64" spans="1:6" ht="25.5">
      <c r="A64" s="56">
        <v>52</v>
      </c>
      <c r="B64" s="116" t="s">
        <v>189</v>
      </c>
      <c r="C64" s="77" t="s">
        <v>125</v>
      </c>
      <c r="D64" s="77" t="s">
        <v>92</v>
      </c>
      <c r="E64" s="77" t="s">
        <v>476</v>
      </c>
      <c r="F64" s="78">
        <v>-253428.51</v>
      </c>
    </row>
    <row r="65" spans="1:6" ht="25.5">
      <c r="A65" s="56">
        <v>53</v>
      </c>
      <c r="B65" s="116" t="s">
        <v>217</v>
      </c>
      <c r="C65" s="77" t="s">
        <v>125</v>
      </c>
      <c r="D65" s="77" t="s">
        <v>142</v>
      </c>
      <c r="E65" s="77" t="s">
        <v>475</v>
      </c>
      <c r="F65" s="78">
        <v>10000</v>
      </c>
    </row>
    <row r="66" spans="1:6" ht="12.75">
      <c r="A66" s="56">
        <v>54</v>
      </c>
      <c r="B66" s="116" t="s">
        <v>216</v>
      </c>
      <c r="C66" s="77" t="s">
        <v>125</v>
      </c>
      <c r="D66" s="77" t="s">
        <v>142</v>
      </c>
      <c r="E66" s="77" t="s">
        <v>526</v>
      </c>
      <c r="F66" s="78">
        <v>25000</v>
      </c>
    </row>
    <row r="67" spans="1:6" ht="25.5">
      <c r="A67" s="56">
        <v>55</v>
      </c>
      <c r="B67" s="116" t="s">
        <v>189</v>
      </c>
      <c r="C67" s="77" t="s">
        <v>125</v>
      </c>
      <c r="D67" s="77" t="s">
        <v>142</v>
      </c>
      <c r="E67" s="77" t="s">
        <v>476</v>
      </c>
      <c r="F67" s="78">
        <v>-14000</v>
      </c>
    </row>
    <row r="68" spans="1:6" ht="12.75">
      <c r="A68" s="56">
        <v>56</v>
      </c>
      <c r="B68" s="116" t="s">
        <v>195</v>
      </c>
      <c r="C68" s="77" t="s">
        <v>125</v>
      </c>
      <c r="D68" s="77" t="s">
        <v>142</v>
      </c>
      <c r="E68" s="77" t="s">
        <v>477</v>
      </c>
      <c r="F68" s="78">
        <v>-1000</v>
      </c>
    </row>
    <row r="69" spans="1:6" ht="12.75">
      <c r="A69" s="56">
        <v>57</v>
      </c>
      <c r="B69" s="84" t="s">
        <v>218</v>
      </c>
      <c r="C69" s="85" t="s">
        <v>143</v>
      </c>
      <c r="D69" s="85" t="s">
        <v>474</v>
      </c>
      <c r="E69" s="85" t="s">
        <v>475</v>
      </c>
      <c r="F69" s="78">
        <v>127672.67</v>
      </c>
    </row>
    <row r="70" spans="1:6" ht="14.25" customHeight="1">
      <c r="A70" s="56">
        <v>58</v>
      </c>
      <c r="B70" s="84" t="s">
        <v>219</v>
      </c>
      <c r="C70" s="85" t="s">
        <v>144</v>
      </c>
      <c r="D70" s="85" t="s">
        <v>474</v>
      </c>
      <c r="E70" s="85" t="s">
        <v>475</v>
      </c>
      <c r="F70" s="78">
        <v>127672.67</v>
      </c>
    </row>
    <row r="71" spans="1:6" ht="25.5" hidden="1">
      <c r="A71" s="56">
        <v>59</v>
      </c>
      <c r="B71" s="116" t="s">
        <v>220</v>
      </c>
      <c r="C71" s="77" t="s">
        <v>144</v>
      </c>
      <c r="D71" s="77" t="s">
        <v>421</v>
      </c>
      <c r="E71" s="77" t="s">
        <v>475</v>
      </c>
      <c r="F71" s="78">
        <v>13900</v>
      </c>
    </row>
    <row r="72" spans="1:6" ht="25.5" hidden="1">
      <c r="A72" s="56">
        <v>60</v>
      </c>
      <c r="B72" s="116" t="s">
        <v>221</v>
      </c>
      <c r="C72" s="77" t="s">
        <v>144</v>
      </c>
      <c r="D72" s="77" t="s">
        <v>422</v>
      </c>
      <c r="E72" s="77" t="s">
        <v>475</v>
      </c>
      <c r="F72" s="78">
        <v>13900</v>
      </c>
    </row>
    <row r="73" spans="1:6" ht="30" customHeight="1">
      <c r="A73" s="56">
        <v>61</v>
      </c>
      <c r="B73" s="116" t="s">
        <v>222</v>
      </c>
      <c r="C73" s="77" t="s">
        <v>144</v>
      </c>
      <c r="D73" s="77" t="s">
        <v>146</v>
      </c>
      <c r="E73" s="77" t="s">
        <v>475</v>
      </c>
      <c r="F73" s="78">
        <v>13900</v>
      </c>
    </row>
    <row r="74" spans="1:6" ht="12.75">
      <c r="A74" s="56">
        <v>62</v>
      </c>
      <c r="B74" s="116" t="s">
        <v>186</v>
      </c>
      <c r="C74" s="77" t="s">
        <v>144</v>
      </c>
      <c r="D74" s="77" t="s">
        <v>146</v>
      </c>
      <c r="E74" s="77" t="s">
        <v>87</v>
      </c>
      <c r="F74" s="78">
        <v>20700</v>
      </c>
    </row>
    <row r="75" spans="1:6" ht="25.5">
      <c r="A75" s="56">
        <v>63</v>
      </c>
      <c r="B75" s="116" t="s">
        <v>189</v>
      </c>
      <c r="C75" s="77" t="s">
        <v>144</v>
      </c>
      <c r="D75" s="77" t="s">
        <v>146</v>
      </c>
      <c r="E75" s="77" t="s">
        <v>476</v>
      </c>
      <c r="F75" s="78">
        <v>-6800</v>
      </c>
    </row>
    <row r="76" spans="1:6" ht="12.75">
      <c r="A76" s="56">
        <v>64</v>
      </c>
      <c r="B76" s="116" t="s">
        <v>184</v>
      </c>
      <c r="C76" s="77" t="s">
        <v>144</v>
      </c>
      <c r="D76" s="77" t="s">
        <v>85</v>
      </c>
      <c r="E76" s="77" t="s">
        <v>475</v>
      </c>
      <c r="F76" s="78">
        <v>113772.67</v>
      </c>
    </row>
    <row r="77" spans="1:6" ht="12.75">
      <c r="A77" s="56">
        <v>65</v>
      </c>
      <c r="B77" s="116" t="s">
        <v>223</v>
      </c>
      <c r="C77" s="77" t="s">
        <v>144</v>
      </c>
      <c r="D77" s="77" t="s">
        <v>349</v>
      </c>
      <c r="E77" s="77" t="s">
        <v>475</v>
      </c>
      <c r="F77" s="78">
        <v>113772.67</v>
      </c>
    </row>
    <row r="78" spans="1:6" ht="17.25" customHeight="1">
      <c r="A78" s="56">
        <v>66</v>
      </c>
      <c r="B78" s="116" t="s">
        <v>186</v>
      </c>
      <c r="C78" s="77" t="s">
        <v>144</v>
      </c>
      <c r="D78" s="77" t="s">
        <v>349</v>
      </c>
      <c r="E78" s="77" t="s">
        <v>87</v>
      </c>
      <c r="F78" s="78">
        <v>113772.67</v>
      </c>
    </row>
    <row r="79" spans="1:6" ht="25.5">
      <c r="A79" s="56">
        <v>67</v>
      </c>
      <c r="B79" s="84" t="s">
        <v>224</v>
      </c>
      <c r="C79" s="85" t="s">
        <v>105</v>
      </c>
      <c r="D79" s="85" t="s">
        <v>474</v>
      </c>
      <c r="E79" s="85" t="s">
        <v>475</v>
      </c>
      <c r="F79" s="78">
        <v>-27700</v>
      </c>
    </row>
    <row r="80" spans="1:6" ht="30" customHeight="1">
      <c r="A80" s="56">
        <v>68</v>
      </c>
      <c r="B80" s="84" t="s">
        <v>225</v>
      </c>
      <c r="C80" s="85" t="s">
        <v>147</v>
      </c>
      <c r="D80" s="85" t="s">
        <v>474</v>
      </c>
      <c r="E80" s="85" t="s">
        <v>475</v>
      </c>
      <c r="F80" s="78">
        <v>0</v>
      </c>
    </row>
    <row r="81" spans="1:6" ht="25.5">
      <c r="A81" s="56">
        <v>69</v>
      </c>
      <c r="B81" s="116" t="s">
        <v>226</v>
      </c>
      <c r="C81" s="77" t="s">
        <v>147</v>
      </c>
      <c r="D81" s="77" t="s">
        <v>423</v>
      </c>
      <c r="E81" s="77" t="s">
        <v>475</v>
      </c>
      <c r="F81" s="78">
        <v>0</v>
      </c>
    </row>
    <row r="82" spans="1:6" ht="51">
      <c r="A82" s="56">
        <v>70</v>
      </c>
      <c r="B82" s="116" t="s">
        <v>227</v>
      </c>
      <c r="C82" s="77" t="s">
        <v>147</v>
      </c>
      <c r="D82" s="77" t="s">
        <v>424</v>
      </c>
      <c r="E82" s="77" t="s">
        <v>475</v>
      </c>
      <c r="F82" s="78">
        <v>0</v>
      </c>
    </row>
    <row r="83" spans="1:6" ht="12.75">
      <c r="A83" s="56">
        <v>71</v>
      </c>
      <c r="B83" s="116" t="s">
        <v>228</v>
      </c>
      <c r="C83" s="77" t="s">
        <v>147</v>
      </c>
      <c r="D83" s="77" t="s">
        <v>148</v>
      </c>
      <c r="E83" s="77" t="s">
        <v>475</v>
      </c>
      <c r="F83" s="78">
        <v>0</v>
      </c>
    </row>
    <row r="84" spans="1:6" ht="12.75">
      <c r="A84" s="56">
        <v>72</v>
      </c>
      <c r="B84" s="116" t="s">
        <v>216</v>
      </c>
      <c r="C84" s="77" t="s">
        <v>147</v>
      </c>
      <c r="D84" s="77" t="s">
        <v>148</v>
      </c>
      <c r="E84" s="77" t="s">
        <v>526</v>
      </c>
      <c r="F84" s="78">
        <v>17520</v>
      </c>
    </row>
    <row r="85" spans="1:6" ht="25.5">
      <c r="A85" s="56">
        <v>73</v>
      </c>
      <c r="B85" s="116" t="s">
        <v>189</v>
      </c>
      <c r="C85" s="77" t="s">
        <v>147</v>
      </c>
      <c r="D85" s="77" t="s">
        <v>148</v>
      </c>
      <c r="E85" s="77" t="s">
        <v>476</v>
      </c>
      <c r="F85" s="78">
        <v>-17520</v>
      </c>
    </row>
    <row r="86" spans="1:6" ht="12.75">
      <c r="A86" s="56">
        <v>74</v>
      </c>
      <c r="B86" s="84" t="s">
        <v>229</v>
      </c>
      <c r="C86" s="85" t="s">
        <v>106</v>
      </c>
      <c r="D86" s="85" t="s">
        <v>474</v>
      </c>
      <c r="E86" s="85" t="s">
        <v>475</v>
      </c>
      <c r="F86" s="78">
        <v>-27700</v>
      </c>
    </row>
    <row r="87" spans="1:6" ht="25.5">
      <c r="A87" s="56">
        <v>75</v>
      </c>
      <c r="B87" s="116" t="s">
        <v>226</v>
      </c>
      <c r="C87" s="77" t="s">
        <v>106</v>
      </c>
      <c r="D87" s="77" t="s">
        <v>423</v>
      </c>
      <c r="E87" s="77" t="s">
        <v>475</v>
      </c>
      <c r="F87" s="78">
        <v>-27700</v>
      </c>
    </row>
    <row r="88" spans="1:6" ht="38.25">
      <c r="A88" s="56">
        <v>76</v>
      </c>
      <c r="B88" s="116" t="s">
        <v>230</v>
      </c>
      <c r="C88" s="77" t="s">
        <v>106</v>
      </c>
      <c r="D88" s="77" t="s">
        <v>425</v>
      </c>
      <c r="E88" s="77" t="s">
        <v>475</v>
      </c>
      <c r="F88" s="78">
        <v>-27700</v>
      </c>
    </row>
    <row r="89" spans="1:6" ht="38.25">
      <c r="A89" s="56">
        <v>77</v>
      </c>
      <c r="B89" s="116" t="s">
        <v>231</v>
      </c>
      <c r="C89" s="77" t="s">
        <v>106</v>
      </c>
      <c r="D89" s="77" t="s">
        <v>107</v>
      </c>
      <c r="E89" s="77" t="s">
        <v>475</v>
      </c>
      <c r="F89" s="78">
        <v>1400</v>
      </c>
    </row>
    <row r="90" spans="1:6" ht="25.5">
      <c r="A90" s="56">
        <v>78</v>
      </c>
      <c r="B90" s="116" t="s">
        <v>189</v>
      </c>
      <c r="C90" s="77" t="s">
        <v>106</v>
      </c>
      <c r="D90" s="77" t="s">
        <v>107</v>
      </c>
      <c r="E90" s="77" t="s">
        <v>476</v>
      </c>
      <c r="F90" s="78">
        <v>1400</v>
      </c>
    </row>
    <row r="91" spans="1:6" ht="25.5">
      <c r="A91" s="56">
        <v>79</v>
      </c>
      <c r="B91" s="116" t="s">
        <v>232</v>
      </c>
      <c r="C91" s="77" t="s">
        <v>106</v>
      </c>
      <c r="D91" s="77" t="s">
        <v>108</v>
      </c>
      <c r="E91" s="77" t="s">
        <v>475</v>
      </c>
      <c r="F91" s="78">
        <v>-27000</v>
      </c>
    </row>
    <row r="92" spans="1:6" ht="25.5">
      <c r="A92" s="56">
        <v>80</v>
      </c>
      <c r="B92" s="116" t="s">
        <v>189</v>
      </c>
      <c r="C92" s="77" t="s">
        <v>106</v>
      </c>
      <c r="D92" s="77" t="s">
        <v>108</v>
      </c>
      <c r="E92" s="77" t="s">
        <v>476</v>
      </c>
      <c r="F92" s="78">
        <v>-27000</v>
      </c>
    </row>
    <row r="93" spans="1:6" ht="25.5">
      <c r="A93" s="56">
        <v>81</v>
      </c>
      <c r="B93" s="116" t="s">
        <v>233</v>
      </c>
      <c r="C93" s="77" t="s">
        <v>106</v>
      </c>
      <c r="D93" s="77" t="s">
        <v>109</v>
      </c>
      <c r="E93" s="77" t="s">
        <v>475</v>
      </c>
      <c r="F93" s="78">
        <v>-2100</v>
      </c>
    </row>
    <row r="94" spans="1:6" ht="25.5">
      <c r="A94" s="56">
        <v>82</v>
      </c>
      <c r="B94" s="116" t="s">
        <v>189</v>
      </c>
      <c r="C94" s="77" t="s">
        <v>106</v>
      </c>
      <c r="D94" s="77" t="s">
        <v>109</v>
      </c>
      <c r="E94" s="77" t="s">
        <v>476</v>
      </c>
      <c r="F94" s="78">
        <v>-2100</v>
      </c>
    </row>
    <row r="95" spans="1:6" ht="15" customHeight="1">
      <c r="A95" s="56">
        <v>83</v>
      </c>
      <c r="B95" s="84" t="s">
        <v>234</v>
      </c>
      <c r="C95" s="85" t="s">
        <v>88</v>
      </c>
      <c r="D95" s="85" t="s">
        <v>474</v>
      </c>
      <c r="E95" s="85" t="s">
        <v>475</v>
      </c>
      <c r="F95" s="78">
        <v>203546.27</v>
      </c>
    </row>
    <row r="96" spans="1:6" ht="12.75">
      <c r="A96" s="56">
        <v>84</v>
      </c>
      <c r="B96" s="84" t="s">
        <v>235</v>
      </c>
      <c r="C96" s="85" t="s">
        <v>350</v>
      </c>
      <c r="D96" s="85" t="s">
        <v>474</v>
      </c>
      <c r="E96" s="85" t="s">
        <v>475</v>
      </c>
      <c r="F96" s="78">
        <v>-20000</v>
      </c>
    </row>
    <row r="97" spans="1:6" ht="25.5">
      <c r="A97" s="56">
        <v>85</v>
      </c>
      <c r="B97" s="116" t="s">
        <v>236</v>
      </c>
      <c r="C97" s="77" t="s">
        <v>350</v>
      </c>
      <c r="D97" s="77" t="s">
        <v>428</v>
      </c>
      <c r="E97" s="77" t="s">
        <v>475</v>
      </c>
      <c r="F97" s="78">
        <v>-20000</v>
      </c>
    </row>
    <row r="98" spans="1:6" ht="38.25">
      <c r="A98" s="56">
        <v>86</v>
      </c>
      <c r="B98" s="116" t="s">
        <v>237</v>
      </c>
      <c r="C98" s="77" t="s">
        <v>350</v>
      </c>
      <c r="D98" s="77" t="s">
        <v>429</v>
      </c>
      <c r="E98" s="77" t="s">
        <v>475</v>
      </c>
      <c r="F98" s="78">
        <v>-20000</v>
      </c>
    </row>
    <row r="99" spans="1:6" ht="25.5">
      <c r="A99" s="56">
        <v>87</v>
      </c>
      <c r="B99" s="116" t="s">
        <v>238</v>
      </c>
      <c r="C99" s="77" t="s">
        <v>350</v>
      </c>
      <c r="D99" s="77" t="s">
        <v>351</v>
      </c>
      <c r="E99" s="77" t="s">
        <v>475</v>
      </c>
      <c r="F99" s="78">
        <v>-20000</v>
      </c>
    </row>
    <row r="100" spans="1:6" ht="25.5">
      <c r="A100" s="56">
        <v>88</v>
      </c>
      <c r="B100" s="116" t="s">
        <v>189</v>
      </c>
      <c r="C100" s="77" t="s">
        <v>350</v>
      </c>
      <c r="D100" s="77" t="s">
        <v>351</v>
      </c>
      <c r="E100" s="77" t="s">
        <v>476</v>
      </c>
      <c r="F100" s="78">
        <v>-20000</v>
      </c>
    </row>
    <row r="101" spans="1:6" ht="12.75">
      <c r="A101" s="56">
        <v>89</v>
      </c>
      <c r="B101" s="84" t="s">
        <v>239</v>
      </c>
      <c r="C101" s="85" t="s">
        <v>89</v>
      </c>
      <c r="D101" s="85" t="s">
        <v>474</v>
      </c>
      <c r="E101" s="85" t="s">
        <v>475</v>
      </c>
      <c r="F101" s="78">
        <v>304696.27</v>
      </c>
    </row>
    <row r="102" spans="1:6" ht="25.5">
      <c r="A102" s="56">
        <v>90</v>
      </c>
      <c r="B102" s="116" t="s">
        <v>240</v>
      </c>
      <c r="C102" s="77" t="s">
        <v>89</v>
      </c>
      <c r="D102" s="77" t="s">
        <v>433</v>
      </c>
      <c r="E102" s="77" t="s">
        <v>475</v>
      </c>
      <c r="F102" s="78">
        <v>304696.27</v>
      </c>
    </row>
    <row r="103" spans="1:6" ht="38.25">
      <c r="A103" s="56">
        <v>91</v>
      </c>
      <c r="B103" s="116" t="s">
        <v>241</v>
      </c>
      <c r="C103" s="77" t="s">
        <v>89</v>
      </c>
      <c r="D103" s="77" t="s">
        <v>435</v>
      </c>
      <c r="E103" s="77" t="s">
        <v>475</v>
      </c>
      <c r="F103" s="78">
        <v>5000</v>
      </c>
    </row>
    <row r="104" spans="1:6" ht="25.5">
      <c r="A104" s="56">
        <v>92</v>
      </c>
      <c r="B104" s="116" t="s">
        <v>242</v>
      </c>
      <c r="C104" s="77" t="s">
        <v>89</v>
      </c>
      <c r="D104" s="77" t="s">
        <v>352</v>
      </c>
      <c r="E104" s="77" t="s">
        <v>475</v>
      </c>
      <c r="F104" s="78">
        <v>5000</v>
      </c>
    </row>
    <row r="105" spans="1:6" ht="25.5">
      <c r="A105" s="56">
        <v>93</v>
      </c>
      <c r="B105" s="116" t="s">
        <v>189</v>
      </c>
      <c r="C105" s="77" t="s">
        <v>89</v>
      </c>
      <c r="D105" s="77" t="s">
        <v>352</v>
      </c>
      <c r="E105" s="77" t="s">
        <v>476</v>
      </c>
      <c r="F105" s="78">
        <v>5000</v>
      </c>
    </row>
    <row r="106" spans="1:6" ht="25.5">
      <c r="A106" s="56">
        <v>94</v>
      </c>
      <c r="B106" s="116" t="s">
        <v>243</v>
      </c>
      <c r="C106" s="77" t="s">
        <v>89</v>
      </c>
      <c r="D106" s="77" t="s">
        <v>434</v>
      </c>
      <c r="E106" s="77" t="s">
        <v>475</v>
      </c>
      <c r="F106" s="78">
        <v>299696.27</v>
      </c>
    </row>
    <row r="107" spans="1:6" ht="25.5">
      <c r="A107" s="56">
        <v>95</v>
      </c>
      <c r="B107" s="116" t="s">
        <v>244</v>
      </c>
      <c r="C107" s="77" t="s">
        <v>89</v>
      </c>
      <c r="D107" s="77" t="s">
        <v>94</v>
      </c>
      <c r="E107" s="77" t="s">
        <v>475</v>
      </c>
      <c r="F107" s="78">
        <v>84475.44</v>
      </c>
    </row>
    <row r="108" spans="1:6" ht="25.5">
      <c r="A108" s="56">
        <v>96</v>
      </c>
      <c r="B108" s="116" t="s">
        <v>189</v>
      </c>
      <c r="C108" s="77" t="s">
        <v>89</v>
      </c>
      <c r="D108" s="77" t="s">
        <v>94</v>
      </c>
      <c r="E108" s="77" t="s">
        <v>476</v>
      </c>
      <c r="F108" s="78">
        <v>84475.44</v>
      </c>
    </row>
    <row r="109" spans="1:6" ht="38.25">
      <c r="A109" s="56">
        <v>97</v>
      </c>
      <c r="B109" s="116" t="s">
        <v>245</v>
      </c>
      <c r="C109" s="77" t="s">
        <v>89</v>
      </c>
      <c r="D109" s="77" t="s">
        <v>90</v>
      </c>
      <c r="E109" s="77" t="s">
        <v>475</v>
      </c>
      <c r="F109" s="78">
        <v>215220.83</v>
      </c>
    </row>
    <row r="110" spans="1:6" ht="25.5">
      <c r="A110" s="56">
        <v>98</v>
      </c>
      <c r="B110" s="116" t="s">
        <v>189</v>
      </c>
      <c r="C110" s="77" t="s">
        <v>89</v>
      </c>
      <c r="D110" s="77" t="s">
        <v>90</v>
      </c>
      <c r="E110" s="77" t="s">
        <v>476</v>
      </c>
      <c r="F110" s="78">
        <v>215220.83</v>
      </c>
    </row>
    <row r="111" spans="1:6" ht="12.75">
      <c r="A111" s="56">
        <v>99</v>
      </c>
      <c r="B111" s="84" t="s">
        <v>246</v>
      </c>
      <c r="C111" s="85" t="s">
        <v>150</v>
      </c>
      <c r="D111" s="85" t="s">
        <v>474</v>
      </c>
      <c r="E111" s="85" t="s">
        <v>475</v>
      </c>
      <c r="F111" s="78">
        <v>-81150</v>
      </c>
    </row>
    <row r="112" spans="1:6" ht="38.25">
      <c r="A112" s="56">
        <v>100</v>
      </c>
      <c r="B112" s="116" t="s">
        <v>205</v>
      </c>
      <c r="C112" s="77" t="s">
        <v>150</v>
      </c>
      <c r="D112" s="77" t="s">
        <v>420</v>
      </c>
      <c r="E112" s="77" t="s">
        <v>475</v>
      </c>
      <c r="F112" s="78">
        <v>-80450</v>
      </c>
    </row>
    <row r="113" spans="1:6" ht="25.5">
      <c r="A113" s="56">
        <v>101</v>
      </c>
      <c r="B113" s="116" t="s">
        <v>247</v>
      </c>
      <c r="C113" s="77" t="s">
        <v>150</v>
      </c>
      <c r="D113" s="77" t="s">
        <v>151</v>
      </c>
      <c r="E113" s="77" t="s">
        <v>475</v>
      </c>
      <c r="F113" s="78">
        <v>-79450</v>
      </c>
    </row>
    <row r="114" spans="1:6" ht="25.5">
      <c r="A114" s="56">
        <v>102</v>
      </c>
      <c r="B114" s="116" t="s">
        <v>189</v>
      </c>
      <c r="C114" s="77" t="s">
        <v>150</v>
      </c>
      <c r="D114" s="77" t="s">
        <v>151</v>
      </c>
      <c r="E114" s="77" t="s">
        <v>476</v>
      </c>
      <c r="F114" s="78">
        <v>-79450</v>
      </c>
    </row>
    <row r="115" spans="1:6" ht="25.5">
      <c r="A115" s="56">
        <v>103</v>
      </c>
      <c r="B115" s="116" t="s">
        <v>248</v>
      </c>
      <c r="C115" s="77" t="s">
        <v>150</v>
      </c>
      <c r="D115" s="77" t="s">
        <v>353</v>
      </c>
      <c r="E115" s="77" t="s">
        <v>475</v>
      </c>
      <c r="F115" s="78">
        <v>-1000</v>
      </c>
    </row>
    <row r="116" spans="1:6" ht="25.5">
      <c r="A116" s="56">
        <v>104</v>
      </c>
      <c r="B116" s="116" t="s">
        <v>189</v>
      </c>
      <c r="C116" s="77" t="s">
        <v>150</v>
      </c>
      <c r="D116" s="77" t="s">
        <v>353</v>
      </c>
      <c r="E116" s="77" t="s">
        <v>476</v>
      </c>
      <c r="F116" s="78">
        <v>-1000</v>
      </c>
    </row>
    <row r="117" spans="1:6" ht="25.5">
      <c r="A117" s="56">
        <v>105</v>
      </c>
      <c r="B117" s="116" t="s">
        <v>249</v>
      </c>
      <c r="C117" s="77" t="s">
        <v>150</v>
      </c>
      <c r="D117" s="77" t="s">
        <v>385</v>
      </c>
      <c r="E117" s="77" t="s">
        <v>475</v>
      </c>
      <c r="F117" s="78">
        <v>-700</v>
      </c>
    </row>
    <row r="118" spans="1:6" ht="27" customHeight="1">
      <c r="A118" s="56">
        <v>106</v>
      </c>
      <c r="B118" s="116" t="s">
        <v>250</v>
      </c>
      <c r="C118" s="77" t="s">
        <v>150</v>
      </c>
      <c r="D118" s="77" t="s">
        <v>354</v>
      </c>
      <c r="E118" s="77" t="s">
        <v>475</v>
      </c>
      <c r="F118" s="78">
        <v>-700</v>
      </c>
    </row>
    <row r="119" spans="1:6" ht="25.5">
      <c r="A119" s="56">
        <v>107</v>
      </c>
      <c r="B119" s="116" t="s">
        <v>189</v>
      </c>
      <c r="C119" s="77" t="s">
        <v>150</v>
      </c>
      <c r="D119" s="77" t="s">
        <v>354</v>
      </c>
      <c r="E119" s="77" t="s">
        <v>476</v>
      </c>
      <c r="F119" s="78">
        <v>-700</v>
      </c>
    </row>
    <row r="120" spans="1:6" ht="12.75">
      <c r="A120" s="56">
        <v>108</v>
      </c>
      <c r="B120" s="84" t="s">
        <v>251</v>
      </c>
      <c r="C120" s="85" t="s">
        <v>95</v>
      </c>
      <c r="D120" s="85" t="s">
        <v>474</v>
      </c>
      <c r="E120" s="85" t="s">
        <v>475</v>
      </c>
      <c r="F120" s="78">
        <v>-676431.46</v>
      </c>
    </row>
    <row r="121" spans="1:6" ht="12.75">
      <c r="A121" s="56">
        <v>109</v>
      </c>
      <c r="B121" s="84" t="s">
        <v>252</v>
      </c>
      <c r="C121" s="85" t="s">
        <v>152</v>
      </c>
      <c r="D121" s="85" t="s">
        <v>474</v>
      </c>
      <c r="E121" s="85" t="s">
        <v>475</v>
      </c>
      <c r="F121" s="78">
        <v>-716800.75</v>
      </c>
    </row>
    <row r="122" spans="1:6" ht="38.25">
      <c r="A122" s="56">
        <v>110</v>
      </c>
      <c r="B122" s="116" t="s">
        <v>253</v>
      </c>
      <c r="C122" s="77" t="s">
        <v>152</v>
      </c>
      <c r="D122" s="77" t="s">
        <v>430</v>
      </c>
      <c r="E122" s="77" t="s">
        <v>475</v>
      </c>
      <c r="F122" s="78">
        <v>-54543</v>
      </c>
    </row>
    <row r="123" spans="1:6" ht="25.5">
      <c r="A123" s="56">
        <v>111</v>
      </c>
      <c r="B123" s="116" t="s">
        <v>254</v>
      </c>
      <c r="C123" s="77" t="s">
        <v>152</v>
      </c>
      <c r="D123" s="77" t="s">
        <v>386</v>
      </c>
      <c r="E123" s="77" t="s">
        <v>475</v>
      </c>
      <c r="F123" s="78">
        <v>-54543</v>
      </c>
    </row>
    <row r="124" spans="1:6" ht="38.25">
      <c r="A124" s="56">
        <v>112</v>
      </c>
      <c r="B124" s="116" t="s">
        <v>255</v>
      </c>
      <c r="C124" s="77" t="s">
        <v>152</v>
      </c>
      <c r="D124" s="77" t="s">
        <v>355</v>
      </c>
      <c r="E124" s="77" t="s">
        <v>475</v>
      </c>
      <c r="F124" s="78">
        <v>-54543</v>
      </c>
    </row>
    <row r="125" spans="1:6" ht="25.5">
      <c r="A125" s="56">
        <v>113</v>
      </c>
      <c r="B125" s="116" t="s">
        <v>189</v>
      </c>
      <c r="C125" s="77" t="s">
        <v>152</v>
      </c>
      <c r="D125" s="77" t="s">
        <v>355</v>
      </c>
      <c r="E125" s="77" t="s">
        <v>476</v>
      </c>
      <c r="F125" s="78">
        <v>-54543</v>
      </c>
    </row>
    <row r="126" spans="1:6" ht="25.5">
      <c r="A126" s="56">
        <v>114</v>
      </c>
      <c r="B126" s="116" t="s">
        <v>256</v>
      </c>
      <c r="C126" s="77" t="s">
        <v>152</v>
      </c>
      <c r="D126" s="77" t="s">
        <v>387</v>
      </c>
      <c r="E126" s="77" t="s">
        <v>475</v>
      </c>
      <c r="F126" s="78">
        <v>-662257.75</v>
      </c>
    </row>
    <row r="127" spans="1:6" ht="63.75">
      <c r="A127" s="56">
        <v>115</v>
      </c>
      <c r="B127" s="116" t="s">
        <v>257</v>
      </c>
      <c r="C127" s="77" t="s">
        <v>152</v>
      </c>
      <c r="D127" s="77" t="s">
        <v>388</v>
      </c>
      <c r="E127" s="77" t="s">
        <v>475</v>
      </c>
      <c r="F127" s="78">
        <v>-662257.75</v>
      </c>
    </row>
    <row r="128" spans="1:6" ht="38.25">
      <c r="A128" s="56">
        <v>116</v>
      </c>
      <c r="B128" s="116" t="s">
        <v>258</v>
      </c>
      <c r="C128" s="77" t="s">
        <v>152</v>
      </c>
      <c r="D128" s="77" t="s">
        <v>153</v>
      </c>
      <c r="E128" s="77" t="s">
        <v>475</v>
      </c>
      <c r="F128" s="78">
        <v>-662257.75</v>
      </c>
    </row>
    <row r="129" spans="1:6" ht="25.5">
      <c r="A129" s="56">
        <v>117</v>
      </c>
      <c r="B129" s="116" t="s">
        <v>189</v>
      </c>
      <c r="C129" s="77" t="s">
        <v>152</v>
      </c>
      <c r="D129" s="77" t="s">
        <v>153</v>
      </c>
      <c r="E129" s="77" t="s">
        <v>476</v>
      </c>
      <c r="F129" s="78">
        <v>-662257.75</v>
      </c>
    </row>
    <row r="130" spans="1:6" ht="12.75">
      <c r="A130" s="56">
        <v>118</v>
      </c>
      <c r="B130" s="84" t="s">
        <v>259</v>
      </c>
      <c r="C130" s="85" t="s">
        <v>96</v>
      </c>
      <c r="D130" s="85" t="s">
        <v>474</v>
      </c>
      <c r="E130" s="85" t="s">
        <v>475</v>
      </c>
      <c r="F130" s="78">
        <v>-396730.71</v>
      </c>
    </row>
    <row r="131" spans="1:6" ht="38.25">
      <c r="A131" s="56">
        <v>119</v>
      </c>
      <c r="B131" s="116" t="s">
        <v>253</v>
      </c>
      <c r="C131" s="77" t="s">
        <v>96</v>
      </c>
      <c r="D131" s="77" t="s">
        <v>430</v>
      </c>
      <c r="E131" s="77" t="s">
        <v>475</v>
      </c>
      <c r="F131" s="78">
        <v>-396730.71</v>
      </c>
    </row>
    <row r="132" spans="1:6" ht="25.5">
      <c r="A132" s="56">
        <v>120</v>
      </c>
      <c r="B132" s="116" t="s">
        <v>260</v>
      </c>
      <c r="C132" s="77" t="s">
        <v>96</v>
      </c>
      <c r="D132" s="77" t="s">
        <v>390</v>
      </c>
      <c r="E132" s="77" t="s">
        <v>475</v>
      </c>
      <c r="F132" s="78">
        <v>-521730.71</v>
      </c>
    </row>
    <row r="133" spans="1:6" ht="38.25">
      <c r="A133" s="56">
        <v>121</v>
      </c>
      <c r="B133" s="116" t="s">
        <v>261</v>
      </c>
      <c r="C133" s="77" t="s">
        <v>96</v>
      </c>
      <c r="D133" s="77" t="s">
        <v>97</v>
      </c>
      <c r="E133" s="77" t="s">
        <v>475</v>
      </c>
      <c r="F133" s="78">
        <v>-407250</v>
      </c>
    </row>
    <row r="134" spans="1:6" ht="25.5">
      <c r="A134" s="56">
        <v>122</v>
      </c>
      <c r="B134" s="116" t="s">
        <v>189</v>
      </c>
      <c r="C134" s="77" t="s">
        <v>96</v>
      </c>
      <c r="D134" s="77" t="s">
        <v>97</v>
      </c>
      <c r="E134" s="77" t="s">
        <v>476</v>
      </c>
      <c r="F134" s="78">
        <v>-407250</v>
      </c>
    </row>
    <row r="135" spans="1:6" ht="38.25">
      <c r="A135" s="56">
        <v>123</v>
      </c>
      <c r="B135" s="116" t="s">
        <v>262</v>
      </c>
      <c r="C135" s="77" t="s">
        <v>96</v>
      </c>
      <c r="D135" s="77" t="s">
        <v>356</v>
      </c>
      <c r="E135" s="77" t="s">
        <v>475</v>
      </c>
      <c r="F135" s="78">
        <v>-24479.8</v>
      </c>
    </row>
    <row r="136" spans="1:6" ht="12.75">
      <c r="A136" s="56">
        <v>124</v>
      </c>
      <c r="B136" s="116" t="s">
        <v>213</v>
      </c>
      <c r="C136" s="77" t="s">
        <v>96</v>
      </c>
      <c r="D136" s="77" t="s">
        <v>356</v>
      </c>
      <c r="E136" s="77" t="s">
        <v>123</v>
      </c>
      <c r="F136" s="78">
        <v>-24479.8</v>
      </c>
    </row>
    <row r="137" spans="1:6" ht="38.25">
      <c r="A137" s="56">
        <v>125</v>
      </c>
      <c r="B137" s="116" t="s">
        <v>263</v>
      </c>
      <c r="C137" s="77" t="s">
        <v>96</v>
      </c>
      <c r="D137" s="77" t="s">
        <v>357</v>
      </c>
      <c r="E137" s="77" t="s">
        <v>475</v>
      </c>
      <c r="F137" s="78">
        <v>-0.91</v>
      </c>
    </row>
    <row r="138" spans="1:6" ht="12.75">
      <c r="A138" s="56">
        <v>126</v>
      </c>
      <c r="B138" s="116" t="s">
        <v>213</v>
      </c>
      <c r="C138" s="77" t="s">
        <v>96</v>
      </c>
      <c r="D138" s="77" t="s">
        <v>357</v>
      </c>
      <c r="E138" s="77" t="s">
        <v>123</v>
      </c>
      <c r="F138" s="78">
        <v>-0.91</v>
      </c>
    </row>
    <row r="139" spans="1:6" ht="15" customHeight="1">
      <c r="A139" s="56">
        <v>127</v>
      </c>
      <c r="B139" s="116" t="s">
        <v>264</v>
      </c>
      <c r="C139" s="77" t="s">
        <v>96</v>
      </c>
      <c r="D139" s="77" t="s">
        <v>358</v>
      </c>
      <c r="E139" s="77" t="s">
        <v>475</v>
      </c>
      <c r="F139" s="78">
        <v>-90000</v>
      </c>
    </row>
    <row r="140" spans="1:6" ht="25.5">
      <c r="A140" s="56">
        <v>128</v>
      </c>
      <c r="B140" s="116" t="s">
        <v>189</v>
      </c>
      <c r="C140" s="77" t="s">
        <v>96</v>
      </c>
      <c r="D140" s="77" t="s">
        <v>358</v>
      </c>
      <c r="E140" s="77" t="s">
        <v>476</v>
      </c>
      <c r="F140" s="78">
        <v>-90000</v>
      </c>
    </row>
    <row r="141" spans="1:6" ht="38.25">
      <c r="A141" s="56">
        <v>129</v>
      </c>
      <c r="B141" s="116" t="s">
        <v>265</v>
      </c>
      <c r="C141" s="77" t="s">
        <v>96</v>
      </c>
      <c r="D141" s="77" t="s">
        <v>392</v>
      </c>
      <c r="E141" s="77" t="s">
        <v>475</v>
      </c>
      <c r="F141" s="78">
        <v>125000</v>
      </c>
    </row>
    <row r="142" spans="1:6" ht="25.5">
      <c r="A142" s="56">
        <v>130</v>
      </c>
      <c r="B142" s="116" t="s">
        <v>266</v>
      </c>
      <c r="C142" s="77" t="s">
        <v>96</v>
      </c>
      <c r="D142" s="77" t="s">
        <v>154</v>
      </c>
      <c r="E142" s="77" t="s">
        <v>475</v>
      </c>
      <c r="F142" s="78">
        <v>125000</v>
      </c>
    </row>
    <row r="143" spans="1:6" ht="25.5">
      <c r="A143" s="56">
        <v>131</v>
      </c>
      <c r="B143" s="116" t="s">
        <v>189</v>
      </c>
      <c r="C143" s="77" t="s">
        <v>96</v>
      </c>
      <c r="D143" s="77" t="s">
        <v>154</v>
      </c>
      <c r="E143" s="77" t="s">
        <v>476</v>
      </c>
      <c r="F143" s="78">
        <v>125000</v>
      </c>
    </row>
    <row r="144" spans="1:6" ht="12.75">
      <c r="A144" s="56">
        <v>132</v>
      </c>
      <c r="B144" s="84" t="s">
        <v>267</v>
      </c>
      <c r="C144" s="85" t="s">
        <v>98</v>
      </c>
      <c r="D144" s="85" t="s">
        <v>474</v>
      </c>
      <c r="E144" s="85" t="s">
        <v>475</v>
      </c>
      <c r="F144" s="78">
        <v>437100</v>
      </c>
    </row>
    <row r="145" spans="1:6" ht="38.25">
      <c r="A145" s="56">
        <v>133</v>
      </c>
      <c r="B145" s="116" t="s">
        <v>253</v>
      </c>
      <c r="C145" s="77" t="s">
        <v>98</v>
      </c>
      <c r="D145" s="77" t="s">
        <v>430</v>
      </c>
      <c r="E145" s="77" t="s">
        <v>475</v>
      </c>
      <c r="F145" s="78">
        <v>134100</v>
      </c>
    </row>
    <row r="146" spans="1:6" ht="38.25">
      <c r="A146" s="56">
        <v>134</v>
      </c>
      <c r="B146" s="116" t="s">
        <v>268</v>
      </c>
      <c r="C146" s="77" t="s">
        <v>98</v>
      </c>
      <c r="D146" s="77" t="s">
        <v>431</v>
      </c>
      <c r="E146" s="77" t="s">
        <v>475</v>
      </c>
      <c r="F146" s="78">
        <v>134100</v>
      </c>
    </row>
    <row r="147" spans="1:6" ht="25.5">
      <c r="A147" s="56">
        <v>135</v>
      </c>
      <c r="B147" s="116" t="s">
        <v>269</v>
      </c>
      <c r="C147" s="77" t="s">
        <v>98</v>
      </c>
      <c r="D147" s="77" t="s">
        <v>99</v>
      </c>
      <c r="E147" s="77" t="s">
        <v>475</v>
      </c>
      <c r="F147" s="78">
        <v>34100</v>
      </c>
    </row>
    <row r="148" spans="1:6" ht="25.5">
      <c r="A148" s="56">
        <v>136</v>
      </c>
      <c r="B148" s="116" t="s">
        <v>189</v>
      </c>
      <c r="C148" s="77" t="s">
        <v>98</v>
      </c>
      <c r="D148" s="77" t="s">
        <v>99</v>
      </c>
      <c r="E148" s="77" t="s">
        <v>476</v>
      </c>
      <c r="F148" s="78">
        <v>34100</v>
      </c>
    </row>
    <row r="149" spans="1:6" ht="91.5" customHeight="1">
      <c r="A149" s="56">
        <v>137</v>
      </c>
      <c r="B149" s="116" t="s">
        <v>270</v>
      </c>
      <c r="C149" s="77" t="s">
        <v>98</v>
      </c>
      <c r="D149" s="77" t="s">
        <v>100</v>
      </c>
      <c r="E149" s="77" t="s">
        <v>475</v>
      </c>
      <c r="F149" s="78">
        <v>100000</v>
      </c>
    </row>
    <row r="150" spans="1:6" ht="25.5">
      <c r="A150" s="56">
        <v>138</v>
      </c>
      <c r="B150" s="116" t="s">
        <v>189</v>
      </c>
      <c r="C150" s="77" t="s">
        <v>98</v>
      </c>
      <c r="D150" s="77" t="s">
        <v>100</v>
      </c>
      <c r="E150" s="77" t="s">
        <v>476</v>
      </c>
      <c r="F150" s="78">
        <v>100000</v>
      </c>
    </row>
    <row r="151" spans="1:6" ht="25.5">
      <c r="A151" s="56">
        <v>139</v>
      </c>
      <c r="B151" s="116" t="s">
        <v>271</v>
      </c>
      <c r="C151" s="77" t="s">
        <v>98</v>
      </c>
      <c r="D151" s="77" t="s">
        <v>492</v>
      </c>
      <c r="E151" s="77" t="s">
        <v>475</v>
      </c>
      <c r="F151" s="78">
        <v>303000</v>
      </c>
    </row>
    <row r="152" spans="1:6" ht="25.5">
      <c r="A152" s="56">
        <v>140</v>
      </c>
      <c r="B152" s="116" t="s">
        <v>272</v>
      </c>
      <c r="C152" s="77" t="s">
        <v>98</v>
      </c>
      <c r="D152" s="77" t="s">
        <v>359</v>
      </c>
      <c r="E152" s="77" t="s">
        <v>475</v>
      </c>
      <c r="F152" s="78">
        <v>-25000</v>
      </c>
    </row>
    <row r="153" spans="1:6" ht="12.75">
      <c r="A153" s="56">
        <v>141</v>
      </c>
      <c r="B153" s="116" t="s">
        <v>213</v>
      </c>
      <c r="C153" s="77" t="s">
        <v>98</v>
      </c>
      <c r="D153" s="77" t="s">
        <v>359</v>
      </c>
      <c r="E153" s="77" t="s">
        <v>123</v>
      </c>
      <c r="F153" s="78">
        <v>-25000</v>
      </c>
    </row>
    <row r="154" spans="1:6" ht="12.75">
      <c r="A154" s="56">
        <v>142</v>
      </c>
      <c r="B154" s="116" t="s">
        <v>273</v>
      </c>
      <c r="C154" s="77" t="s">
        <v>98</v>
      </c>
      <c r="D154" s="77" t="s">
        <v>122</v>
      </c>
      <c r="E154" s="77" t="s">
        <v>475</v>
      </c>
      <c r="F154" s="78">
        <v>328000</v>
      </c>
    </row>
    <row r="155" spans="1:6" ht="12.75">
      <c r="A155" s="56">
        <v>143</v>
      </c>
      <c r="B155" s="116" t="s">
        <v>213</v>
      </c>
      <c r="C155" s="77" t="s">
        <v>98</v>
      </c>
      <c r="D155" s="77" t="s">
        <v>122</v>
      </c>
      <c r="E155" s="77" t="s">
        <v>123</v>
      </c>
      <c r="F155" s="78">
        <v>328000</v>
      </c>
    </row>
    <row r="156" spans="1:6" ht="12.75">
      <c r="A156" s="56">
        <v>144</v>
      </c>
      <c r="B156" s="84" t="s">
        <v>275</v>
      </c>
      <c r="C156" s="85" t="s">
        <v>479</v>
      </c>
      <c r="D156" s="85" t="s">
        <v>474</v>
      </c>
      <c r="E156" s="85" t="s">
        <v>475</v>
      </c>
      <c r="F156" s="78">
        <v>1845606.38</v>
      </c>
    </row>
    <row r="157" spans="1:6" ht="12.75">
      <c r="A157" s="56">
        <v>145</v>
      </c>
      <c r="B157" s="84" t="s">
        <v>276</v>
      </c>
      <c r="C157" s="85" t="s">
        <v>159</v>
      </c>
      <c r="D157" s="85" t="s">
        <v>474</v>
      </c>
      <c r="E157" s="85" t="s">
        <v>475</v>
      </c>
      <c r="F157" s="78">
        <v>1719064.81</v>
      </c>
    </row>
    <row r="158" spans="1:6" ht="14.25" customHeight="1">
      <c r="A158" s="56">
        <v>146</v>
      </c>
      <c r="B158" s="116" t="s">
        <v>277</v>
      </c>
      <c r="C158" s="77" t="s">
        <v>159</v>
      </c>
      <c r="D158" s="77" t="s">
        <v>393</v>
      </c>
      <c r="E158" s="77" t="s">
        <v>475</v>
      </c>
      <c r="F158" s="78">
        <v>1719064.81</v>
      </c>
    </row>
    <row r="159" spans="1:6" ht="25.5">
      <c r="A159" s="56">
        <v>147</v>
      </c>
      <c r="B159" s="116" t="s">
        <v>278</v>
      </c>
      <c r="C159" s="77" t="s">
        <v>159</v>
      </c>
      <c r="D159" s="77" t="s">
        <v>394</v>
      </c>
      <c r="E159" s="77" t="s">
        <v>475</v>
      </c>
      <c r="F159" s="78">
        <v>1719064.81</v>
      </c>
    </row>
    <row r="160" spans="1:6" ht="63.75">
      <c r="A160" s="56">
        <v>148</v>
      </c>
      <c r="B160" s="116" t="s">
        <v>279</v>
      </c>
      <c r="C160" s="77" t="s">
        <v>159</v>
      </c>
      <c r="D160" s="77" t="s">
        <v>360</v>
      </c>
      <c r="E160" s="77" t="s">
        <v>475</v>
      </c>
      <c r="F160" s="78">
        <v>911400</v>
      </c>
    </row>
    <row r="161" spans="1:6" ht="12.75">
      <c r="A161" s="56">
        <v>149</v>
      </c>
      <c r="B161" s="116" t="s">
        <v>216</v>
      </c>
      <c r="C161" s="77" t="s">
        <v>159</v>
      </c>
      <c r="D161" s="77" t="s">
        <v>360</v>
      </c>
      <c r="E161" s="77" t="s">
        <v>526</v>
      </c>
      <c r="F161" s="78">
        <v>150000</v>
      </c>
    </row>
    <row r="162" spans="1:6" ht="12.75">
      <c r="A162" s="56">
        <v>150</v>
      </c>
      <c r="B162" s="116" t="s">
        <v>280</v>
      </c>
      <c r="C162" s="77" t="s">
        <v>159</v>
      </c>
      <c r="D162" s="77" t="s">
        <v>360</v>
      </c>
      <c r="E162" s="77" t="s">
        <v>478</v>
      </c>
      <c r="F162" s="78">
        <v>631400</v>
      </c>
    </row>
    <row r="163" spans="1:6" ht="12.75">
      <c r="A163" s="56">
        <v>151</v>
      </c>
      <c r="B163" s="116" t="s">
        <v>281</v>
      </c>
      <c r="C163" s="77" t="s">
        <v>159</v>
      </c>
      <c r="D163" s="77" t="s">
        <v>360</v>
      </c>
      <c r="E163" s="77" t="s">
        <v>161</v>
      </c>
      <c r="F163" s="78">
        <v>130000</v>
      </c>
    </row>
    <row r="164" spans="1:6" ht="38.25">
      <c r="A164" s="56">
        <v>152</v>
      </c>
      <c r="B164" s="116" t="s">
        <v>282</v>
      </c>
      <c r="C164" s="77" t="s">
        <v>159</v>
      </c>
      <c r="D164" s="77" t="s">
        <v>160</v>
      </c>
      <c r="E164" s="77" t="s">
        <v>475</v>
      </c>
      <c r="F164" s="78">
        <v>807664.81</v>
      </c>
    </row>
    <row r="165" spans="1:6" ht="12.75">
      <c r="A165" s="56">
        <v>153</v>
      </c>
      <c r="B165" s="116" t="s">
        <v>216</v>
      </c>
      <c r="C165" s="77" t="s">
        <v>159</v>
      </c>
      <c r="D165" s="77" t="s">
        <v>160</v>
      </c>
      <c r="E165" s="77" t="s">
        <v>526</v>
      </c>
      <c r="F165" s="78">
        <v>12474.13</v>
      </c>
    </row>
    <row r="166" spans="1:6" ht="25.5">
      <c r="A166" s="56">
        <v>154</v>
      </c>
      <c r="B166" s="116" t="s">
        <v>189</v>
      </c>
      <c r="C166" s="77" t="s">
        <v>159</v>
      </c>
      <c r="D166" s="77" t="s">
        <v>160</v>
      </c>
      <c r="E166" s="77" t="s">
        <v>476</v>
      </c>
      <c r="F166" s="78">
        <v>-9509.13</v>
      </c>
    </row>
    <row r="167" spans="1:6" ht="12.75">
      <c r="A167" s="56">
        <v>155</v>
      </c>
      <c r="B167" s="116" t="s">
        <v>280</v>
      </c>
      <c r="C167" s="77" t="s">
        <v>159</v>
      </c>
      <c r="D167" s="77" t="s">
        <v>160</v>
      </c>
      <c r="E167" s="77" t="s">
        <v>478</v>
      </c>
      <c r="F167" s="78">
        <v>726181.24</v>
      </c>
    </row>
    <row r="168" spans="1:6" ht="12.75">
      <c r="A168" s="56">
        <v>156</v>
      </c>
      <c r="B168" s="116" t="s">
        <v>281</v>
      </c>
      <c r="C168" s="77" t="s">
        <v>159</v>
      </c>
      <c r="D168" s="77" t="s">
        <v>160</v>
      </c>
      <c r="E168" s="77" t="s">
        <v>161</v>
      </c>
      <c r="F168" s="78">
        <v>81483.57</v>
      </c>
    </row>
    <row r="169" spans="1:6" ht="12.75">
      <c r="A169" s="56">
        <v>157</v>
      </c>
      <c r="B169" s="116" t="s">
        <v>195</v>
      </c>
      <c r="C169" s="77" t="s">
        <v>159</v>
      </c>
      <c r="D169" s="77" t="s">
        <v>160</v>
      </c>
      <c r="E169" s="77" t="s">
        <v>477</v>
      </c>
      <c r="F169" s="78">
        <v>-2965</v>
      </c>
    </row>
    <row r="170" spans="1:6" ht="12.75">
      <c r="A170" s="56">
        <v>158</v>
      </c>
      <c r="B170" s="84" t="s">
        <v>283</v>
      </c>
      <c r="C170" s="85" t="s">
        <v>480</v>
      </c>
      <c r="D170" s="85" t="s">
        <v>474</v>
      </c>
      <c r="E170" s="85" t="s">
        <v>475</v>
      </c>
      <c r="F170" s="78">
        <v>599609.71</v>
      </c>
    </row>
    <row r="171" spans="1:6" ht="15.75" customHeight="1">
      <c r="A171" s="56">
        <v>159</v>
      </c>
      <c r="B171" s="116" t="s">
        <v>277</v>
      </c>
      <c r="C171" s="77" t="s">
        <v>480</v>
      </c>
      <c r="D171" s="77" t="s">
        <v>393</v>
      </c>
      <c r="E171" s="77" t="s">
        <v>475</v>
      </c>
      <c r="F171" s="78">
        <v>599609.71</v>
      </c>
    </row>
    <row r="172" spans="1:6" ht="25.5">
      <c r="A172" s="56">
        <v>160</v>
      </c>
      <c r="B172" s="116" t="s">
        <v>284</v>
      </c>
      <c r="C172" s="77" t="s">
        <v>480</v>
      </c>
      <c r="D172" s="77" t="s">
        <v>395</v>
      </c>
      <c r="E172" s="77" t="s">
        <v>475</v>
      </c>
      <c r="F172" s="78">
        <v>600874.85</v>
      </c>
    </row>
    <row r="173" spans="1:7" ht="26.25" customHeight="1">
      <c r="A173" s="56">
        <v>161</v>
      </c>
      <c r="B173" s="116" t="s">
        <v>285</v>
      </c>
      <c r="C173" s="77" t="s">
        <v>480</v>
      </c>
      <c r="D173" s="77" t="s">
        <v>162</v>
      </c>
      <c r="E173" s="77" t="s">
        <v>475</v>
      </c>
      <c r="F173" s="78">
        <v>-55750</v>
      </c>
      <c r="G173" s="1"/>
    </row>
    <row r="174" spans="1:7" ht="12.75">
      <c r="A174" s="56">
        <v>162</v>
      </c>
      <c r="B174" s="116" t="s">
        <v>280</v>
      </c>
      <c r="C174" s="77" t="s">
        <v>480</v>
      </c>
      <c r="D174" s="77" t="s">
        <v>162</v>
      </c>
      <c r="E174" s="77" t="s">
        <v>478</v>
      </c>
      <c r="F174" s="78">
        <v>-55750</v>
      </c>
      <c r="G174" s="59"/>
    </row>
    <row r="175" spans="1:7" ht="38.25">
      <c r="A175" s="56">
        <v>163</v>
      </c>
      <c r="B175" s="116" t="s">
        <v>286</v>
      </c>
      <c r="C175" s="77" t="s">
        <v>480</v>
      </c>
      <c r="D175" s="77" t="s">
        <v>481</v>
      </c>
      <c r="E175" s="77" t="s">
        <v>475</v>
      </c>
      <c r="F175" s="78">
        <v>982124.85</v>
      </c>
      <c r="G175" s="1"/>
    </row>
    <row r="176" spans="1:7" ht="12.75">
      <c r="A176" s="56">
        <v>164</v>
      </c>
      <c r="B176" s="116" t="s">
        <v>280</v>
      </c>
      <c r="C176" s="77" t="s">
        <v>480</v>
      </c>
      <c r="D176" s="77" t="s">
        <v>481</v>
      </c>
      <c r="E176" s="77" t="s">
        <v>478</v>
      </c>
      <c r="F176" s="78">
        <v>268080.17</v>
      </c>
      <c r="G176" s="1"/>
    </row>
    <row r="177" spans="1:6" ht="12.75">
      <c r="A177" s="56">
        <v>165</v>
      </c>
      <c r="B177" s="116" t="s">
        <v>281</v>
      </c>
      <c r="C177" s="77" t="s">
        <v>480</v>
      </c>
      <c r="D177" s="77" t="s">
        <v>481</v>
      </c>
      <c r="E177" s="77" t="s">
        <v>161</v>
      </c>
      <c r="F177" s="78">
        <v>714044.68</v>
      </c>
    </row>
    <row r="178" spans="1:6" ht="38.25">
      <c r="A178" s="56">
        <v>166</v>
      </c>
      <c r="B178" s="116" t="s">
        <v>215</v>
      </c>
      <c r="C178" s="77" t="s">
        <v>480</v>
      </c>
      <c r="D178" s="77" t="s">
        <v>163</v>
      </c>
      <c r="E178" s="77" t="s">
        <v>475</v>
      </c>
      <c r="F178" s="78">
        <v>-325500</v>
      </c>
    </row>
    <row r="179" spans="1:6" ht="12.75">
      <c r="A179" s="56">
        <v>167</v>
      </c>
      <c r="B179" s="116" t="s">
        <v>216</v>
      </c>
      <c r="C179" s="77" t="s">
        <v>480</v>
      </c>
      <c r="D179" s="77" t="s">
        <v>163</v>
      </c>
      <c r="E179" s="77" t="s">
        <v>526</v>
      </c>
      <c r="F179" s="78">
        <v>-325500</v>
      </c>
    </row>
    <row r="180" spans="1:6" ht="38.25">
      <c r="A180" s="56">
        <v>168</v>
      </c>
      <c r="B180" s="116" t="s">
        <v>287</v>
      </c>
      <c r="C180" s="77" t="s">
        <v>480</v>
      </c>
      <c r="D180" s="77" t="s">
        <v>401</v>
      </c>
      <c r="E180" s="77" t="s">
        <v>475</v>
      </c>
      <c r="F180" s="78">
        <v>-1265.14</v>
      </c>
    </row>
    <row r="181" spans="1:6" ht="38.25">
      <c r="A181" s="56">
        <v>169</v>
      </c>
      <c r="B181" s="116" t="s">
        <v>288</v>
      </c>
      <c r="C181" s="77" t="s">
        <v>480</v>
      </c>
      <c r="D181" s="77" t="s">
        <v>171</v>
      </c>
      <c r="E181" s="77" t="s">
        <v>475</v>
      </c>
      <c r="F181" s="78">
        <v>-1265.14</v>
      </c>
    </row>
    <row r="182" spans="1:6" ht="12.75">
      <c r="A182" s="56">
        <v>170</v>
      </c>
      <c r="B182" s="116" t="s">
        <v>281</v>
      </c>
      <c r="C182" s="77" t="s">
        <v>480</v>
      </c>
      <c r="D182" s="77" t="s">
        <v>171</v>
      </c>
      <c r="E182" s="77" t="s">
        <v>161</v>
      </c>
      <c r="F182" s="78">
        <v>-1265.14</v>
      </c>
    </row>
    <row r="183" spans="1:6" ht="12.75">
      <c r="A183" s="56">
        <v>171</v>
      </c>
      <c r="B183" s="84" t="s">
        <v>289</v>
      </c>
      <c r="C183" s="85" t="s">
        <v>164</v>
      </c>
      <c r="D183" s="85" t="s">
        <v>474</v>
      </c>
      <c r="E183" s="85" t="s">
        <v>475</v>
      </c>
      <c r="F183" s="78">
        <v>-685300.97</v>
      </c>
    </row>
    <row r="184" spans="1:6" ht="12.75" customHeight="1">
      <c r="A184" s="56">
        <v>172</v>
      </c>
      <c r="B184" s="116" t="s">
        <v>277</v>
      </c>
      <c r="C184" s="77" t="s">
        <v>164</v>
      </c>
      <c r="D184" s="77" t="s">
        <v>393</v>
      </c>
      <c r="E184" s="77" t="s">
        <v>475</v>
      </c>
      <c r="F184" s="78">
        <v>-685300.97</v>
      </c>
    </row>
    <row r="185" spans="1:6" ht="29.25" customHeight="1">
      <c r="A185" s="56">
        <v>173</v>
      </c>
      <c r="B185" s="116" t="s">
        <v>290</v>
      </c>
      <c r="C185" s="77" t="s">
        <v>164</v>
      </c>
      <c r="D185" s="77" t="s">
        <v>396</v>
      </c>
      <c r="E185" s="77" t="s">
        <v>475</v>
      </c>
      <c r="F185" s="78">
        <v>-685300.97</v>
      </c>
    </row>
    <row r="186" spans="1:6" ht="38.25">
      <c r="A186" s="56">
        <v>174</v>
      </c>
      <c r="B186" s="116" t="s">
        <v>291</v>
      </c>
      <c r="C186" s="77" t="s">
        <v>164</v>
      </c>
      <c r="D186" s="77" t="s">
        <v>165</v>
      </c>
      <c r="E186" s="77" t="s">
        <v>475</v>
      </c>
      <c r="F186" s="78">
        <v>-685300.97</v>
      </c>
    </row>
    <row r="187" spans="1:6" ht="12.75">
      <c r="A187" s="56">
        <v>175</v>
      </c>
      <c r="B187" s="116" t="s">
        <v>281</v>
      </c>
      <c r="C187" s="77" t="s">
        <v>164</v>
      </c>
      <c r="D187" s="77" t="s">
        <v>165</v>
      </c>
      <c r="E187" s="77" t="s">
        <v>161</v>
      </c>
      <c r="F187" s="78">
        <v>-685300.97</v>
      </c>
    </row>
    <row r="188" spans="1:6" ht="25.5">
      <c r="A188" s="56">
        <v>176</v>
      </c>
      <c r="B188" s="84" t="s">
        <v>292</v>
      </c>
      <c r="C188" s="85" t="s">
        <v>482</v>
      </c>
      <c r="D188" s="85" t="s">
        <v>474</v>
      </c>
      <c r="E188" s="85" t="s">
        <v>475</v>
      </c>
      <c r="F188" s="78">
        <v>-47267.17</v>
      </c>
    </row>
    <row r="189" spans="1:6" ht="51">
      <c r="A189" s="56">
        <v>177</v>
      </c>
      <c r="B189" s="116" t="s">
        <v>196</v>
      </c>
      <c r="C189" s="77" t="s">
        <v>482</v>
      </c>
      <c r="D189" s="77" t="s">
        <v>418</v>
      </c>
      <c r="E189" s="77" t="s">
        <v>475</v>
      </c>
      <c r="F189" s="78">
        <v>-14186</v>
      </c>
    </row>
    <row r="190" spans="1:6" ht="38.25">
      <c r="A190" s="56">
        <v>178</v>
      </c>
      <c r="B190" s="116" t="s">
        <v>197</v>
      </c>
      <c r="C190" s="77" t="s">
        <v>482</v>
      </c>
      <c r="D190" s="77" t="s">
        <v>419</v>
      </c>
      <c r="E190" s="77" t="s">
        <v>475</v>
      </c>
      <c r="F190" s="78">
        <v>-14186</v>
      </c>
    </row>
    <row r="191" spans="1:6" ht="25.5">
      <c r="A191" s="56">
        <v>179</v>
      </c>
      <c r="B191" s="116" t="s">
        <v>293</v>
      </c>
      <c r="C191" s="77" t="s">
        <v>482</v>
      </c>
      <c r="D191" s="77" t="s">
        <v>111</v>
      </c>
      <c r="E191" s="77" t="s">
        <v>475</v>
      </c>
      <c r="F191" s="78">
        <v>-14186</v>
      </c>
    </row>
    <row r="192" spans="1:6" ht="25.5">
      <c r="A192" s="56">
        <v>180</v>
      </c>
      <c r="B192" s="116" t="s">
        <v>189</v>
      </c>
      <c r="C192" s="77" t="s">
        <v>482</v>
      </c>
      <c r="D192" s="77" t="s">
        <v>111</v>
      </c>
      <c r="E192" s="77" t="s">
        <v>476</v>
      </c>
      <c r="F192" s="78">
        <v>-14186</v>
      </c>
    </row>
    <row r="193" spans="1:6" ht="15.75" customHeight="1">
      <c r="A193" s="56">
        <v>181</v>
      </c>
      <c r="B193" s="116" t="s">
        <v>277</v>
      </c>
      <c r="C193" s="77" t="s">
        <v>482</v>
      </c>
      <c r="D193" s="77" t="s">
        <v>393</v>
      </c>
      <c r="E193" s="77" t="s">
        <v>475</v>
      </c>
      <c r="F193" s="78">
        <v>-23081.17</v>
      </c>
    </row>
    <row r="194" spans="1:6" ht="25.5">
      <c r="A194" s="56">
        <v>182</v>
      </c>
      <c r="B194" s="116" t="s">
        <v>278</v>
      </c>
      <c r="C194" s="77" t="s">
        <v>482</v>
      </c>
      <c r="D194" s="77" t="s">
        <v>394</v>
      </c>
      <c r="E194" s="77" t="s">
        <v>475</v>
      </c>
      <c r="F194" s="78">
        <v>504</v>
      </c>
    </row>
    <row r="195" spans="1:6" ht="68.25" customHeight="1">
      <c r="A195" s="56">
        <v>183</v>
      </c>
      <c r="B195" s="116" t="s">
        <v>294</v>
      </c>
      <c r="C195" s="77" t="s">
        <v>482</v>
      </c>
      <c r="D195" s="77" t="s">
        <v>361</v>
      </c>
      <c r="E195" s="77" t="s">
        <v>475</v>
      </c>
      <c r="F195" s="78">
        <v>0</v>
      </c>
    </row>
    <row r="196" spans="1:6" ht="12.75">
      <c r="A196" s="56">
        <v>184</v>
      </c>
      <c r="B196" s="116" t="s">
        <v>280</v>
      </c>
      <c r="C196" s="77" t="s">
        <v>482</v>
      </c>
      <c r="D196" s="77" t="s">
        <v>361</v>
      </c>
      <c r="E196" s="77" t="s">
        <v>478</v>
      </c>
      <c r="F196" s="78">
        <v>1000</v>
      </c>
    </row>
    <row r="197" spans="1:6" ht="12.75">
      <c r="A197" s="56">
        <v>185</v>
      </c>
      <c r="B197" s="116" t="s">
        <v>281</v>
      </c>
      <c r="C197" s="77" t="s">
        <v>482</v>
      </c>
      <c r="D197" s="77" t="s">
        <v>361</v>
      </c>
      <c r="E197" s="77" t="s">
        <v>161</v>
      </c>
      <c r="F197" s="78">
        <v>-1000</v>
      </c>
    </row>
    <row r="198" spans="1:6" ht="38.25">
      <c r="A198" s="56">
        <v>186</v>
      </c>
      <c r="B198" s="116" t="s">
        <v>282</v>
      </c>
      <c r="C198" s="77" t="s">
        <v>482</v>
      </c>
      <c r="D198" s="77" t="s">
        <v>160</v>
      </c>
      <c r="E198" s="77" t="s">
        <v>475</v>
      </c>
      <c r="F198" s="78">
        <v>504</v>
      </c>
    </row>
    <row r="199" spans="1:6" ht="12.75">
      <c r="A199" s="56">
        <v>187</v>
      </c>
      <c r="B199" s="116" t="s">
        <v>280</v>
      </c>
      <c r="C199" s="77" t="s">
        <v>482</v>
      </c>
      <c r="D199" s="77" t="s">
        <v>160</v>
      </c>
      <c r="E199" s="77" t="s">
        <v>478</v>
      </c>
      <c r="F199" s="78">
        <v>-4696</v>
      </c>
    </row>
    <row r="200" spans="1:6" ht="12.75">
      <c r="A200" s="56">
        <v>188</v>
      </c>
      <c r="B200" s="116" t="s">
        <v>281</v>
      </c>
      <c r="C200" s="77" t="s">
        <v>482</v>
      </c>
      <c r="D200" s="77" t="s">
        <v>160</v>
      </c>
      <c r="E200" s="77" t="s">
        <v>161</v>
      </c>
      <c r="F200" s="78">
        <v>5200</v>
      </c>
    </row>
    <row r="201" spans="1:6" ht="25.5">
      <c r="A201" s="56">
        <v>189</v>
      </c>
      <c r="B201" s="116" t="s">
        <v>284</v>
      </c>
      <c r="C201" s="77" t="s">
        <v>482</v>
      </c>
      <c r="D201" s="77" t="s">
        <v>395</v>
      </c>
      <c r="E201" s="77" t="s">
        <v>475</v>
      </c>
      <c r="F201" s="78">
        <v>-23585.17</v>
      </c>
    </row>
    <row r="202" spans="1:6" ht="38.25">
      <c r="A202" s="56">
        <v>190</v>
      </c>
      <c r="B202" s="116" t="s">
        <v>286</v>
      </c>
      <c r="C202" s="77" t="s">
        <v>482</v>
      </c>
      <c r="D202" s="77" t="s">
        <v>481</v>
      </c>
      <c r="E202" s="77" t="s">
        <v>475</v>
      </c>
      <c r="F202" s="78">
        <v>-23585.17</v>
      </c>
    </row>
    <row r="203" spans="1:6" ht="12.75">
      <c r="A203" s="56">
        <v>191</v>
      </c>
      <c r="B203" s="116" t="s">
        <v>280</v>
      </c>
      <c r="C203" s="77" t="s">
        <v>482</v>
      </c>
      <c r="D203" s="77" t="s">
        <v>481</v>
      </c>
      <c r="E203" s="77" t="s">
        <v>478</v>
      </c>
      <c r="F203" s="78">
        <v>-25385.17</v>
      </c>
    </row>
    <row r="204" spans="1:6" ht="12.75">
      <c r="A204" s="56">
        <v>192</v>
      </c>
      <c r="B204" s="116" t="s">
        <v>281</v>
      </c>
      <c r="C204" s="77" t="s">
        <v>482</v>
      </c>
      <c r="D204" s="77" t="s">
        <v>481</v>
      </c>
      <c r="E204" s="77" t="s">
        <v>161</v>
      </c>
      <c r="F204" s="78">
        <v>1800</v>
      </c>
    </row>
    <row r="205" spans="1:6" ht="12.75">
      <c r="A205" s="56">
        <v>193</v>
      </c>
      <c r="B205" s="116" t="s">
        <v>184</v>
      </c>
      <c r="C205" s="77" t="s">
        <v>482</v>
      </c>
      <c r="D205" s="77" t="s">
        <v>85</v>
      </c>
      <c r="E205" s="77" t="s">
        <v>475</v>
      </c>
      <c r="F205" s="78">
        <v>-10000</v>
      </c>
    </row>
    <row r="206" spans="1:6" ht="25.5">
      <c r="A206" s="56">
        <v>194</v>
      </c>
      <c r="B206" s="116" t="s">
        <v>217</v>
      </c>
      <c r="C206" s="77" t="s">
        <v>482</v>
      </c>
      <c r="D206" s="77" t="s">
        <v>142</v>
      </c>
      <c r="E206" s="77" t="s">
        <v>475</v>
      </c>
      <c r="F206" s="78">
        <v>-10000</v>
      </c>
    </row>
    <row r="207" spans="1:6" ht="25.5">
      <c r="A207" s="56">
        <v>195</v>
      </c>
      <c r="B207" s="116" t="s">
        <v>189</v>
      </c>
      <c r="C207" s="77" t="s">
        <v>482</v>
      </c>
      <c r="D207" s="77" t="s">
        <v>142</v>
      </c>
      <c r="E207" s="77" t="s">
        <v>476</v>
      </c>
      <c r="F207" s="78">
        <v>-10000</v>
      </c>
    </row>
    <row r="208" spans="1:6" ht="12.75">
      <c r="A208" s="56">
        <v>196</v>
      </c>
      <c r="B208" s="84" t="s">
        <v>295</v>
      </c>
      <c r="C208" s="85" t="s">
        <v>155</v>
      </c>
      <c r="D208" s="85" t="s">
        <v>474</v>
      </c>
      <c r="E208" s="85" t="s">
        <v>475</v>
      </c>
      <c r="F208" s="78">
        <v>0</v>
      </c>
    </row>
    <row r="209" spans="1:6" ht="15.75" customHeight="1">
      <c r="A209" s="56">
        <v>197</v>
      </c>
      <c r="B209" s="116" t="s">
        <v>277</v>
      </c>
      <c r="C209" s="77" t="s">
        <v>155</v>
      </c>
      <c r="D209" s="77" t="s">
        <v>393</v>
      </c>
      <c r="E209" s="77" t="s">
        <v>475</v>
      </c>
      <c r="F209" s="78">
        <v>0</v>
      </c>
    </row>
    <row r="210" spans="1:6" ht="28.5" customHeight="1">
      <c r="A210" s="56">
        <v>198</v>
      </c>
      <c r="B210" s="116" t="s">
        <v>290</v>
      </c>
      <c r="C210" s="77" t="s">
        <v>155</v>
      </c>
      <c r="D210" s="77" t="s">
        <v>396</v>
      </c>
      <c r="E210" s="77" t="s">
        <v>475</v>
      </c>
      <c r="F210" s="78">
        <v>0</v>
      </c>
    </row>
    <row r="211" spans="1:6" ht="25.5">
      <c r="A211" s="56">
        <v>199</v>
      </c>
      <c r="B211" s="116" t="s">
        <v>296</v>
      </c>
      <c r="C211" s="77" t="s">
        <v>155</v>
      </c>
      <c r="D211" s="77" t="s">
        <v>166</v>
      </c>
      <c r="E211" s="77" t="s">
        <v>475</v>
      </c>
      <c r="F211" s="78">
        <v>0</v>
      </c>
    </row>
    <row r="212" spans="1:6" ht="25.5">
      <c r="A212" s="56">
        <v>200</v>
      </c>
      <c r="B212" s="116" t="s">
        <v>189</v>
      </c>
      <c r="C212" s="77" t="s">
        <v>155</v>
      </c>
      <c r="D212" s="77" t="s">
        <v>166</v>
      </c>
      <c r="E212" s="77" t="s">
        <v>476</v>
      </c>
      <c r="F212" s="78">
        <v>315.37</v>
      </c>
    </row>
    <row r="213" spans="1:6" ht="12.75">
      <c r="A213" s="56">
        <v>201</v>
      </c>
      <c r="B213" s="116" t="s">
        <v>281</v>
      </c>
      <c r="C213" s="77" t="s">
        <v>155</v>
      </c>
      <c r="D213" s="77" t="s">
        <v>166</v>
      </c>
      <c r="E213" s="77" t="s">
        <v>161</v>
      </c>
      <c r="F213" s="78">
        <v>-315.37</v>
      </c>
    </row>
    <row r="214" spans="1:6" ht="25.5">
      <c r="A214" s="56">
        <v>202</v>
      </c>
      <c r="B214" s="116" t="s">
        <v>296</v>
      </c>
      <c r="C214" s="77" t="s">
        <v>155</v>
      </c>
      <c r="D214" s="77" t="s">
        <v>167</v>
      </c>
      <c r="E214" s="77" t="s">
        <v>475</v>
      </c>
      <c r="F214" s="78">
        <v>0</v>
      </c>
    </row>
    <row r="215" spans="1:6" ht="25.5">
      <c r="A215" s="56">
        <v>203</v>
      </c>
      <c r="B215" s="116" t="s">
        <v>189</v>
      </c>
      <c r="C215" s="77" t="s">
        <v>155</v>
      </c>
      <c r="D215" s="77" t="s">
        <v>167</v>
      </c>
      <c r="E215" s="77" t="s">
        <v>476</v>
      </c>
      <c r="F215" s="78">
        <v>727.63</v>
      </c>
    </row>
    <row r="216" spans="1:6" ht="12.75">
      <c r="A216" s="56">
        <v>204</v>
      </c>
      <c r="B216" s="116" t="s">
        <v>281</v>
      </c>
      <c r="C216" s="77" t="s">
        <v>155</v>
      </c>
      <c r="D216" s="77" t="s">
        <v>167</v>
      </c>
      <c r="E216" s="77" t="s">
        <v>161</v>
      </c>
      <c r="F216" s="78">
        <v>-727.63</v>
      </c>
    </row>
    <row r="217" spans="1:6" ht="12.75">
      <c r="A217" s="56">
        <v>205</v>
      </c>
      <c r="B217" s="84" t="s">
        <v>297</v>
      </c>
      <c r="C217" s="85" t="s">
        <v>168</v>
      </c>
      <c r="D217" s="85" t="s">
        <v>474</v>
      </c>
      <c r="E217" s="85" t="s">
        <v>475</v>
      </c>
      <c r="F217" s="78">
        <v>259500</v>
      </c>
    </row>
    <row r="218" spans="1:6" ht="51">
      <c r="A218" s="56">
        <v>206</v>
      </c>
      <c r="B218" s="116" t="s">
        <v>196</v>
      </c>
      <c r="C218" s="77" t="s">
        <v>168</v>
      </c>
      <c r="D218" s="77" t="s">
        <v>418</v>
      </c>
      <c r="E218" s="77" t="s">
        <v>475</v>
      </c>
      <c r="F218" s="78">
        <v>6500</v>
      </c>
    </row>
    <row r="219" spans="1:6" ht="38.25">
      <c r="A219" s="56">
        <v>207</v>
      </c>
      <c r="B219" s="116" t="s">
        <v>197</v>
      </c>
      <c r="C219" s="77" t="s">
        <v>168</v>
      </c>
      <c r="D219" s="77" t="s">
        <v>419</v>
      </c>
      <c r="E219" s="77" t="s">
        <v>475</v>
      </c>
      <c r="F219" s="78">
        <v>6500</v>
      </c>
    </row>
    <row r="220" spans="1:6" ht="25.5">
      <c r="A220" s="56">
        <v>208</v>
      </c>
      <c r="B220" s="116" t="s">
        <v>198</v>
      </c>
      <c r="C220" s="77" t="s">
        <v>168</v>
      </c>
      <c r="D220" s="77" t="s">
        <v>139</v>
      </c>
      <c r="E220" s="77" t="s">
        <v>475</v>
      </c>
      <c r="F220" s="78">
        <v>6500</v>
      </c>
    </row>
    <row r="221" spans="1:6" ht="25.5">
      <c r="A221" s="56">
        <v>209</v>
      </c>
      <c r="B221" s="116" t="s">
        <v>189</v>
      </c>
      <c r="C221" s="77" t="s">
        <v>168</v>
      </c>
      <c r="D221" s="77" t="s">
        <v>139</v>
      </c>
      <c r="E221" s="77" t="s">
        <v>476</v>
      </c>
      <c r="F221" s="78">
        <v>6500</v>
      </c>
    </row>
    <row r="222" spans="1:6" ht="17.25" customHeight="1">
      <c r="A222" s="56">
        <v>210</v>
      </c>
      <c r="B222" s="116" t="s">
        <v>277</v>
      </c>
      <c r="C222" s="77" t="s">
        <v>168</v>
      </c>
      <c r="D222" s="77" t="s">
        <v>393</v>
      </c>
      <c r="E222" s="77" t="s">
        <v>475</v>
      </c>
      <c r="F222" s="78">
        <v>253000</v>
      </c>
    </row>
    <row r="223" spans="1:6" ht="38.25">
      <c r="A223" s="56">
        <v>211</v>
      </c>
      <c r="B223" s="116" t="s">
        <v>287</v>
      </c>
      <c r="C223" s="77" t="s">
        <v>168</v>
      </c>
      <c r="D223" s="77" t="s">
        <v>401</v>
      </c>
      <c r="E223" s="77" t="s">
        <v>475</v>
      </c>
      <c r="F223" s="78">
        <v>253000</v>
      </c>
    </row>
    <row r="224" spans="1:6" ht="25.5">
      <c r="A224" s="56">
        <v>212</v>
      </c>
      <c r="B224" s="116" t="s">
        <v>298</v>
      </c>
      <c r="C224" s="77" t="s">
        <v>168</v>
      </c>
      <c r="D224" s="77" t="s">
        <v>169</v>
      </c>
      <c r="E224" s="77" t="s">
        <v>475</v>
      </c>
      <c r="F224" s="78">
        <v>0</v>
      </c>
    </row>
    <row r="225" spans="1:6" ht="12.75">
      <c r="A225" s="56">
        <v>213</v>
      </c>
      <c r="B225" s="116" t="s">
        <v>186</v>
      </c>
      <c r="C225" s="77" t="s">
        <v>168</v>
      </c>
      <c r="D225" s="77" t="s">
        <v>169</v>
      </c>
      <c r="E225" s="77" t="s">
        <v>87</v>
      </c>
      <c r="F225" s="78">
        <v>-1245.76</v>
      </c>
    </row>
    <row r="226" spans="1:6" ht="25.5">
      <c r="A226" s="56">
        <v>214</v>
      </c>
      <c r="B226" s="116" t="s">
        <v>189</v>
      </c>
      <c r="C226" s="77" t="s">
        <v>168</v>
      </c>
      <c r="D226" s="77" t="s">
        <v>169</v>
      </c>
      <c r="E226" s="77" t="s">
        <v>476</v>
      </c>
      <c r="F226" s="78">
        <v>1688</v>
      </c>
    </row>
    <row r="227" spans="1:6" ht="12.75">
      <c r="A227" s="56">
        <v>215</v>
      </c>
      <c r="B227" s="116" t="s">
        <v>195</v>
      </c>
      <c r="C227" s="77" t="s">
        <v>168</v>
      </c>
      <c r="D227" s="77" t="s">
        <v>169</v>
      </c>
      <c r="E227" s="77" t="s">
        <v>477</v>
      </c>
      <c r="F227" s="78">
        <v>-442.24</v>
      </c>
    </row>
    <row r="228" spans="1:6" ht="25.5">
      <c r="A228" s="56">
        <v>216</v>
      </c>
      <c r="B228" s="116" t="s">
        <v>299</v>
      </c>
      <c r="C228" s="77" t="s">
        <v>168</v>
      </c>
      <c r="D228" s="77" t="s">
        <v>170</v>
      </c>
      <c r="E228" s="77" t="s">
        <v>475</v>
      </c>
      <c r="F228" s="78">
        <v>253000</v>
      </c>
    </row>
    <row r="229" spans="1:6" ht="12.75">
      <c r="A229" s="56">
        <v>217</v>
      </c>
      <c r="B229" s="116" t="s">
        <v>216</v>
      </c>
      <c r="C229" s="77" t="s">
        <v>168</v>
      </c>
      <c r="D229" s="77" t="s">
        <v>170</v>
      </c>
      <c r="E229" s="77" t="s">
        <v>526</v>
      </c>
      <c r="F229" s="78">
        <v>296563.55</v>
      </c>
    </row>
    <row r="230" spans="1:6" ht="25.5">
      <c r="A230" s="56">
        <v>218</v>
      </c>
      <c r="B230" s="116" t="s">
        <v>189</v>
      </c>
      <c r="C230" s="77" t="s">
        <v>168</v>
      </c>
      <c r="D230" s="77" t="s">
        <v>170</v>
      </c>
      <c r="E230" s="77" t="s">
        <v>476</v>
      </c>
      <c r="F230" s="78">
        <v>-43563.55</v>
      </c>
    </row>
    <row r="231" spans="1:6" ht="12.75">
      <c r="A231" s="56">
        <v>219</v>
      </c>
      <c r="B231" s="84" t="s">
        <v>300</v>
      </c>
      <c r="C231" s="85" t="s">
        <v>175</v>
      </c>
      <c r="D231" s="85" t="s">
        <v>474</v>
      </c>
      <c r="E231" s="85" t="s">
        <v>475</v>
      </c>
      <c r="F231" s="78">
        <v>3097814</v>
      </c>
    </row>
    <row r="232" spans="1:6" ht="12.75">
      <c r="A232" s="56">
        <v>220</v>
      </c>
      <c r="B232" s="84" t="s">
        <v>301</v>
      </c>
      <c r="C232" s="85" t="s">
        <v>176</v>
      </c>
      <c r="D232" s="85" t="s">
        <v>474</v>
      </c>
      <c r="E232" s="85" t="s">
        <v>475</v>
      </c>
      <c r="F232" s="78">
        <v>129383.33</v>
      </c>
    </row>
    <row r="233" spans="1:6" ht="25.5">
      <c r="A233" s="56">
        <v>221</v>
      </c>
      <c r="B233" s="116" t="s">
        <v>302</v>
      </c>
      <c r="C233" s="77" t="s">
        <v>176</v>
      </c>
      <c r="D233" s="77" t="s">
        <v>397</v>
      </c>
      <c r="E233" s="77" t="s">
        <v>475</v>
      </c>
      <c r="F233" s="78">
        <v>-10616.67</v>
      </c>
    </row>
    <row r="234" spans="1:6" ht="12.75">
      <c r="A234" s="56">
        <v>222</v>
      </c>
      <c r="B234" s="116" t="s">
        <v>303</v>
      </c>
      <c r="C234" s="77" t="s">
        <v>176</v>
      </c>
      <c r="D234" s="77" t="s">
        <v>402</v>
      </c>
      <c r="E234" s="77" t="s">
        <v>475</v>
      </c>
      <c r="F234" s="78">
        <v>-10616.67</v>
      </c>
    </row>
    <row r="235" spans="1:6" ht="12.75">
      <c r="A235" s="56">
        <v>223</v>
      </c>
      <c r="B235" s="116" t="s">
        <v>304</v>
      </c>
      <c r="C235" s="77" t="s">
        <v>176</v>
      </c>
      <c r="D235" s="77" t="s">
        <v>173</v>
      </c>
      <c r="E235" s="77" t="s">
        <v>475</v>
      </c>
      <c r="F235" s="78">
        <v>-38947.87</v>
      </c>
    </row>
    <row r="236" spans="1:6" ht="12.75">
      <c r="A236" s="56">
        <v>224</v>
      </c>
      <c r="B236" s="116" t="s">
        <v>280</v>
      </c>
      <c r="C236" s="77" t="s">
        <v>176</v>
      </c>
      <c r="D236" s="77" t="s">
        <v>173</v>
      </c>
      <c r="E236" s="77" t="s">
        <v>478</v>
      </c>
      <c r="F236" s="78">
        <v>-28331.2</v>
      </c>
    </row>
    <row r="237" spans="1:6" ht="12.75">
      <c r="A237" s="56">
        <v>225</v>
      </c>
      <c r="B237" s="116" t="s">
        <v>281</v>
      </c>
      <c r="C237" s="77" t="s">
        <v>176</v>
      </c>
      <c r="D237" s="77" t="s">
        <v>173</v>
      </c>
      <c r="E237" s="77" t="s">
        <v>161</v>
      </c>
      <c r="F237" s="78">
        <v>-10616.67</v>
      </c>
    </row>
    <row r="238" spans="1:6" ht="77.25" customHeight="1">
      <c r="A238" s="56">
        <v>226</v>
      </c>
      <c r="B238" s="116" t="s">
        <v>305</v>
      </c>
      <c r="C238" s="77" t="s">
        <v>176</v>
      </c>
      <c r="D238" s="77" t="s">
        <v>362</v>
      </c>
      <c r="E238" s="77" t="s">
        <v>475</v>
      </c>
      <c r="F238" s="78">
        <v>28331.2</v>
      </c>
    </row>
    <row r="239" spans="1:6" ht="12.75">
      <c r="A239" s="56">
        <v>227</v>
      </c>
      <c r="B239" s="116" t="s">
        <v>280</v>
      </c>
      <c r="C239" s="77" t="s">
        <v>176</v>
      </c>
      <c r="D239" s="77" t="s">
        <v>362</v>
      </c>
      <c r="E239" s="77" t="s">
        <v>478</v>
      </c>
      <c r="F239" s="78">
        <v>28331.2</v>
      </c>
    </row>
    <row r="240" spans="1:6" ht="12.75">
      <c r="A240" s="56">
        <v>228</v>
      </c>
      <c r="B240" s="116" t="s">
        <v>184</v>
      </c>
      <c r="C240" s="77" t="s">
        <v>176</v>
      </c>
      <c r="D240" s="77" t="s">
        <v>85</v>
      </c>
      <c r="E240" s="77" t="s">
        <v>475</v>
      </c>
      <c r="F240" s="78">
        <v>140000</v>
      </c>
    </row>
    <row r="241" spans="1:6" ht="12.75">
      <c r="A241" s="56">
        <v>229</v>
      </c>
      <c r="B241" s="116" t="s">
        <v>306</v>
      </c>
      <c r="C241" s="77" t="s">
        <v>176</v>
      </c>
      <c r="D241" s="77" t="s">
        <v>177</v>
      </c>
      <c r="E241" s="77" t="s">
        <v>475</v>
      </c>
      <c r="F241" s="78">
        <v>140000</v>
      </c>
    </row>
    <row r="242" spans="1:6" ht="12.75">
      <c r="A242" s="56">
        <v>230</v>
      </c>
      <c r="B242" s="116" t="s">
        <v>280</v>
      </c>
      <c r="C242" s="77" t="s">
        <v>176</v>
      </c>
      <c r="D242" s="77" t="s">
        <v>177</v>
      </c>
      <c r="E242" s="77" t="s">
        <v>478</v>
      </c>
      <c r="F242" s="78">
        <v>140000</v>
      </c>
    </row>
    <row r="243" spans="1:6" ht="12.75">
      <c r="A243" s="56">
        <v>231</v>
      </c>
      <c r="B243" s="84" t="s">
        <v>307</v>
      </c>
      <c r="C243" s="85" t="s">
        <v>178</v>
      </c>
      <c r="D243" s="85" t="s">
        <v>474</v>
      </c>
      <c r="E243" s="85" t="s">
        <v>475</v>
      </c>
      <c r="F243" s="78">
        <v>2968430.67</v>
      </c>
    </row>
    <row r="244" spans="1:6" ht="51">
      <c r="A244" s="56">
        <v>232</v>
      </c>
      <c r="B244" s="116" t="s">
        <v>196</v>
      </c>
      <c r="C244" s="77" t="s">
        <v>178</v>
      </c>
      <c r="D244" s="77" t="s">
        <v>418</v>
      </c>
      <c r="E244" s="77" t="s">
        <v>475</v>
      </c>
      <c r="F244" s="78">
        <v>57814</v>
      </c>
    </row>
    <row r="245" spans="1:6" ht="38.25">
      <c r="A245" s="56">
        <v>233</v>
      </c>
      <c r="B245" s="116" t="s">
        <v>197</v>
      </c>
      <c r="C245" s="77" t="s">
        <v>178</v>
      </c>
      <c r="D245" s="77" t="s">
        <v>419</v>
      </c>
      <c r="E245" s="77" t="s">
        <v>475</v>
      </c>
      <c r="F245" s="78">
        <v>57814</v>
      </c>
    </row>
    <row r="246" spans="1:6" ht="25.5">
      <c r="A246" s="56">
        <v>234</v>
      </c>
      <c r="B246" s="116" t="s">
        <v>198</v>
      </c>
      <c r="C246" s="77" t="s">
        <v>178</v>
      </c>
      <c r="D246" s="77" t="s">
        <v>139</v>
      </c>
      <c r="E246" s="77" t="s">
        <v>475</v>
      </c>
      <c r="F246" s="78">
        <v>6500</v>
      </c>
    </row>
    <row r="247" spans="1:6" ht="25.5">
      <c r="A247" s="56">
        <v>235</v>
      </c>
      <c r="B247" s="116" t="s">
        <v>189</v>
      </c>
      <c r="C247" s="77" t="s">
        <v>178</v>
      </c>
      <c r="D247" s="77" t="s">
        <v>139</v>
      </c>
      <c r="E247" s="77" t="s">
        <v>476</v>
      </c>
      <c r="F247" s="78">
        <v>6500</v>
      </c>
    </row>
    <row r="248" spans="1:6" ht="51">
      <c r="A248" s="56">
        <v>236</v>
      </c>
      <c r="B248" s="116" t="s">
        <v>308</v>
      </c>
      <c r="C248" s="77" t="s">
        <v>178</v>
      </c>
      <c r="D248" s="77" t="s">
        <v>103</v>
      </c>
      <c r="E248" s="77" t="s">
        <v>475</v>
      </c>
      <c r="F248" s="78">
        <v>51314</v>
      </c>
    </row>
    <row r="249" spans="1:6" ht="12.75">
      <c r="A249" s="56">
        <v>237</v>
      </c>
      <c r="B249" s="116" t="s">
        <v>186</v>
      </c>
      <c r="C249" s="77" t="s">
        <v>178</v>
      </c>
      <c r="D249" s="77" t="s">
        <v>103</v>
      </c>
      <c r="E249" s="77" t="s">
        <v>87</v>
      </c>
      <c r="F249" s="78">
        <v>51314</v>
      </c>
    </row>
    <row r="250" spans="1:6" ht="25.5">
      <c r="A250" s="56">
        <v>238</v>
      </c>
      <c r="B250" s="116" t="s">
        <v>302</v>
      </c>
      <c r="C250" s="77" t="s">
        <v>178</v>
      </c>
      <c r="D250" s="77" t="s">
        <v>397</v>
      </c>
      <c r="E250" s="77" t="s">
        <v>475</v>
      </c>
      <c r="F250" s="78">
        <v>2910616.67</v>
      </c>
    </row>
    <row r="251" spans="1:6" ht="38.25">
      <c r="A251" s="56">
        <v>239</v>
      </c>
      <c r="B251" s="116" t="s">
        <v>0</v>
      </c>
      <c r="C251" s="77" t="s">
        <v>178</v>
      </c>
      <c r="D251" s="77" t="s">
        <v>403</v>
      </c>
      <c r="E251" s="77" t="s">
        <v>475</v>
      </c>
      <c r="F251" s="78">
        <v>2910616.67</v>
      </c>
    </row>
    <row r="252" spans="1:6" ht="38.25">
      <c r="A252" s="56">
        <v>240</v>
      </c>
      <c r="B252" s="116" t="s">
        <v>1</v>
      </c>
      <c r="C252" s="77" t="s">
        <v>178</v>
      </c>
      <c r="D252" s="77" t="s">
        <v>174</v>
      </c>
      <c r="E252" s="77" t="s">
        <v>475</v>
      </c>
      <c r="F252" s="78">
        <v>2910616.67</v>
      </c>
    </row>
    <row r="253" spans="1:6" ht="12.75">
      <c r="A253" s="56">
        <v>241</v>
      </c>
      <c r="B253" s="116" t="s">
        <v>280</v>
      </c>
      <c r="C253" s="77" t="s">
        <v>178</v>
      </c>
      <c r="D253" s="77" t="s">
        <v>174</v>
      </c>
      <c r="E253" s="77" t="s">
        <v>478</v>
      </c>
      <c r="F253" s="78">
        <v>2910616.67</v>
      </c>
    </row>
    <row r="254" spans="1:6" ht="12.75">
      <c r="A254" s="56">
        <v>242</v>
      </c>
      <c r="B254" s="84" t="s">
        <v>2</v>
      </c>
      <c r="C254" s="85" t="s">
        <v>114</v>
      </c>
      <c r="D254" s="85" t="s">
        <v>474</v>
      </c>
      <c r="E254" s="85" t="s">
        <v>475</v>
      </c>
      <c r="F254" s="78">
        <v>3452171.49</v>
      </c>
    </row>
    <row r="255" spans="1:6" ht="12.75">
      <c r="A255" s="56">
        <v>243</v>
      </c>
      <c r="B255" s="84" t="s">
        <v>3</v>
      </c>
      <c r="C255" s="85" t="s">
        <v>115</v>
      </c>
      <c r="D255" s="85" t="s">
        <v>474</v>
      </c>
      <c r="E255" s="85" t="s">
        <v>475</v>
      </c>
      <c r="F255" s="78">
        <v>3452171.49</v>
      </c>
    </row>
    <row r="256" spans="1:6" ht="25.5">
      <c r="A256" s="56">
        <v>244</v>
      </c>
      <c r="B256" s="116" t="s">
        <v>236</v>
      </c>
      <c r="C256" s="77" t="s">
        <v>115</v>
      </c>
      <c r="D256" s="77" t="s">
        <v>428</v>
      </c>
      <c r="E256" s="77" t="s">
        <v>475</v>
      </c>
      <c r="F256" s="78">
        <v>0</v>
      </c>
    </row>
    <row r="257" spans="1:6" ht="51">
      <c r="A257" s="56">
        <v>245</v>
      </c>
      <c r="B257" s="116" t="s">
        <v>4</v>
      </c>
      <c r="C257" s="77" t="s">
        <v>115</v>
      </c>
      <c r="D257" s="77" t="s">
        <v>404</v>
      </c>
      <c r="E257" s="77" t="s">
        <v>475</v>
      </c>
      <c r="F257" s="78">
        <v>0</v>
      </c>
    </row>
    <row r="258" spans="1:6" ht="25.5">
      <c r="A258" s="56">
        <v>246</v>
      </c>
      <c r="B258" s="116" t="s">
        <v>5</v>
      </c>
      <c r="C258" s="77" t="s">
        <v>115</v>
      </c>
      <c r="D258" s="77" t="s">
        <v>156</v>
      </c>
      <c r="E258" s="77" t="s">
        <v>475</v>
      </c>
      <c r="F258" s="78">
        <v>-1065200</v>
      </c>
    </row>
    <row r="259" spans="1:6" ht="25.5">
      <c r="A259" s="56">
        <v>247</v>
      </c>
      <c r="B259" s="116" t="s">
        <v>211</v>
      </c>
      <c r="C259" s="77" t="s">
        <v>115</v>
      </c>
      <c r="D259" s="77" t="s">
        <v>156</v>
      </c>
      <c r="E259" s="77" t="s">
        <v>117</v>
      </c>
      <c r="F259" s="78">
        <v>-1065200</v>
      </c>
    </row>
    <row r="260" spans="1:6" ht="25.5">
      <c r="A260" s="56">
        <v>248</v>
      </c>
      <c r="B260" s="116" t="s">
        <v>6</v>
      </c>
      <c r="C260" s="77" t="s">
        <v>115</v>
      </c>
      <c r="D260" s="77" t="s">
        <v>157</v>
      </c>
      <c r="E260" s="77" t="s">
        <v>475</v>
      </c>
      <c r="F260" s="78">
        <v>1065200</v>
      </c>
    </row>
    <row r="261" spans="1:6" ht="25.5">
      <c r="A261" s="56">
        <v>249</v>
      </c>
      <c r="B261" s="116" t="s">
        <v>211</v>
      </c>
      <c r="C261" s="77" t="s">
        <v>115</v>
      </c>
      <c r="D261" s="77" t="s">
        <v>157</v>
      </c>
      <c r="E261" s="77" t="s">
        <v>117</v>
      </c>
      <c r="F261" s="78">
        <v>1065200</v>
      </c>
    </row>
    <row r="262" spans="1:6" ht="25.5">
      <c r="A262" s="56">
        <v>250</v>
      </c>
      <c r="B262" s="116" t="s">
        <v>256</v>
      </c>
      <c r="C262" s="77" t="s">
        <v>115</v>
      </c>
      <c r="D262" s="77" t="s">
        <v>387</v>
      </c>
      <c r="E262" s="77" t="s">
        <v>475</v>
      </c>
      <c r="F262" s="78">
        <v>3418000</v>
      </c>
    </row>
    <row r="263" spans="1:6" ht="38.25">
      <c r="A263" s="56">
        <v>251</v>
      </c>
      <c r="B263" s="116" t="s">
        <v>7</v>
      </c>
      <c r="C263" s="77" t="s">
        <v>115</v>
      </c>
      <c r="D263" s="77" t="s">
        <v>405</v>
      </c>
      <c r="E263" s="77" t="s">
        <v>475</v>
      </c>
      <c r="F263" s="78">
        <v>3418000</v>
      </c>
    </row>
    <row r="264" spans="1:6" ht="38.25">
      <c r="A264" s="56">
        <v>252</v>
      </c>
      <c r="B264" s="116" t="s">
        <v>8</v>
      </c>
      <c r="C264" s="77" t="s">
        <v>115</v>
      </c>
      <c r="D264" s="77" t="s">
        <v>363</v>
      </c>
      <c r="E264" s="77" t="s">
        <v>475</v>
      </c>
      <c r="F264" s="78">
        <v>2100000</v>
      </c>
    </row>
    <row r="265" spans="1:6" ht="12.75">
      <c r="A265" s="56">
        <v>253</v>
      </c>
      <c r="B265" s="116" t="s">
        <v>9</v>
      </c>
      <c r="C265" s="77" t="s">
        <v>115</v>
      </c>
      <c r="D265" s="77" t="s">
        <v>363</v>
      </c>
      <c r="E265" s="77" t="s">
        <v>364</v>
      </c>
      <c r="F265" s="78">
        <v>2100000</v>
      </c>
    </row>
    <row r="266" spans="1:6" ht="51">
      <c r="A266" s="56">
        <v>254</v>
      </c>
      <c r="B266" s="116" t="s">
        <v>10</v>
      </c>
      <c r="C266" s="77" t="s">
        <v>115</v>
      </c>
      <c r="D266" s="77" t="s">
        <v>377</v>
      </c>
      <c r="E266" s="77" t="s">
        <v>475</v>
      </c>
      <c r="F266" s="78">
        <v>1318000</v>
      </c>
    </row>
    <row r="267" spans="1:6" ht="12.75">
      <c r="A267" s="56">
        <v>255</v>
      </c>
      <c r="B267" s="116" t="s">
        <v>9</v>
      </c>
      <c r="C267" s="77" t="s">
        <v>115</v>
      </c>
      <c r="D267" s="77" t="s">
        <v>377</v>
      </c>
      <c r="E267" s="77" t="s">
        <v>364</v>
      </c>
      <c r="F267" s="78">
        <v>1318000</v>
      </c>
    </row>
    <row r="268" spans="1:6" ht="12.75">
      <c r="A268" s="56">
        <v>256</v>
      </c>
      <c r="B268" s="116" t="s">
        <v>184</v>
      </c>
      <c r="C268" s="77" t="s">
        <v>115</v>
      </c>
      <c r="D268" s="77" t="s">
        <v>85</v>
      </c>
      <c r="E268" s="77" t="s">
        <v>475</v>
      </c>
      <c r="F268" s="78">
        <v>34171.49</v>
      </c>
    </row>
    <row r="269" spans="1:6" ht="38.25">
      <c r="A269" s="56">
        <v>257</v>
      </c>
      <c r="B269" s="116" t="s">
        <v>11</v>
      </c>
      <c r="C269" s="77" t="s">
        <v>115</v>
      </c>
      <c r="D269" s="77" t="s">
        <v>365</v>
      </c>
      <c r="E269" s="77" t="s">
        <v>475</v>
      </c>
      <c r="F269" s="78">
        <v>-26612.91</v>
      </c>
    </row>
    <row r="270" spans="1:6" ht="12.75">
      <c r="A270" s="56">
        <v>258</v>
      </c>
      <c r="B270" s="116" t="s">
        <v>9</v>
      </c>
      <c r="C270" s="77" t="s">
        <v>115</v>
      </c>
      <c r="D270" s="77" t="s">
        <v>365</v>
      </c>
      <c r="E270" s="77" t="s">
        <v>364</v>
      </c>
      <c r="F270" s="78">
        <v>-26612.91</v>
      </c>
    </row>
    <row r="271" spans="1:6" ht="25.5">
      <c r="A271" s="56">
        <v>259</v>
      </c>
      <c r="B271" s="116" t="s">
        <v>12</v>
      </c>
      <c r="C271" s="77" t="s">
        <v>115</v>
      </c>
      <c r="D271" s="77" t="s">
        <v>158</v>
      </c>
      <c r="E271" s="77" t="s">
        <v>475</v>
      </c>
      <c r="F271" s="78">
        <v>10784.4</v>
      </c>
    </row>
    <row r="272" spans="1:6" ht="25.5">
      <c r="A272" s="56">
        <v>260</v>
      </c>
      <c r="B272" s="116" t="s">
        <v>189</v>
      </c>
      <c r="C272" s="77" t="s">
        <v>115</v>
      </c>
      <c r="D272" s="77" t="s">
        <v>158</v>
      </c>
      <c r="E272" s="77" t="s">
        <v>476</v>
      </c>
      <c r="F272" s="78">
        <v>10784.4</v>
      </c>
    </row>
    <row r="273" spans="1:6" ht="12.75">
      <c r="A273" s="56">
        <v>261</v>
      </c>
      <c r="B273" s="116" t="s">
        <v>200</v>
      </c>
      <c r="C273" s="77" t="s">
        <v>115</v>
      </c>
      <c r="D273" s="77" t="s">
        <v>116</v>
      </c>
      <c r="E273" s="77" t="s">
        <v>475</v>
      </c>
      <c r="F273" s="78">
        <v>50000</v>
      </c>
    </row>
    <row r="274" spans="1:6" ht="25.5">
      <c r="A274" s="56">
        <v>262</v>
      </c>
      <c r="B274" s="116" t="s">
        <v>211</v>
      </c>
      <c r="C274" s="77" t="s">
        <v>115</v>
      </c>
      <c r="D274" s="77" t="s">
        <v>116</v>
      </c>
      <c r="E274" s="77" t="s">
        <v>117</v>
      </c>
      <c r="F274" s="78">
        <v>50000</v>
      </c>
    </row>
    <row r="275" spans="1:6" ht="12.75">
      <c r="A275" s="56">
        <v>263</v>
      </c>
      <c r="B275" s="84" t="s">
        <v>13</v>
      </c>
      <c r="C275" s="85" t="s">
        <v>366</v>
      </c>
      <c r="D275" s="85" t="s">
        <v>474</v>
      </c>
      <c r="E275" s="85" t="s">
        <v>475</v>
      </c>
      <c r="F275" s="78">
        <v>193968</v>
      </c>
    </row>
    <row r="276" spans="1:6" ht="12.75">
      <c r="A276" s="56">
        <v>264</v>
      </c>
      <c r="B276" s="84" t="s">
        <v>14</v>
      </c>
      <c r="C276" s="85" t="s">
        <v>367</v>
      </c>
      <c r="D276" s="85" t="s">
        <v>474</v>
      </c>
      <c r="E276" s="85" t="s">
        <v>475</v>
      </c>
      <c r="F276" s="78">
        <v>193968</v>
      </c>
    </row>
    <row r="277" spans="1:6" ht="12.75">
      <c r="A277" s="56">
        <v>265</v>
      </c>
      <c r="B277" s="116" t="s">
        <v>184</v>
      </c>
      <c r="C277" s="77" t="s">
        <v>367</v>
      </c>
      <c r="D277" s="77" t="s">
        <v>85</v>
      </c>
      <c r="E277" s="77" t="s">
        <v>475</v>
      </c>
      <c r="F277" s="78">
        <v>193968</v>
      </c>
    </row>
    <row r="278" spans="1:6" ht="38.25">
      <c r="A278" s="56">
        <v>266</v>
      </c>
      <c r="B278" s="116" t="s">
        <v>15</v>
      </c>
      <c r="C278" s="77" t="s">
        <v>367</v>
      </c>
      <c r="D278" s="77" t="s">
        <v>368</v>
      </c>
      <c r="E278" s="77" t="s">
        <v>475</v>
      </c>
      <c r="F278" s="78">
        <v>193968</v>
      </c>
    </row>
    <row r="279" spans="1:6" ht="25.5">
      <c r="A279" s="56">
        <v>267</v>
      </c>
      <c r="B279" s="116" t="s">
        <v>189</v>
      </c>
      <c r="C279" s="77" t="s">
        <v>367</v>
      </c>
      <c r="D279" s="77" t="s">
        <v>368</v>
      </c>
      <c r="E279" s="77" t="s">
        <v>476</v>
      </c>
      <c r="F279" s="78">
        <v>-6032</v>
      </c>
    </row>
    <row r="280" spans="1:6" ht="38.25">
      <c r="A280" s="56">
        <v>268</v>
      </c>
      <c r="B280" s="116" t="s">
        <v>16</v>
      </c>
      <c r="C280" s="77" t="s">
        <v>367</v>
      </c>
      <c r="D280" s="77" t="s">
        <v>368</v>
      </c>
      <c r="E280" s="77" t="s">
        <v>149</v>
      </c>
      <c r="F280" s="78">
        <v>200000</v>
      </c>
    </row>
    <row r="281" spans="1:6" ht="12.75">
      <c r="A281" s="56">
        <v>269</v>
      </c>
      <c r="B281" s="127" t="s">
        <v>513</v>
      </c>
      <c r="C281" s="128"/>
      <c r="D281" s="128"/>
      <c r="E281" s="128"/>
      <c r="F281" s="79">
        <v>4482600</v>
      </c>
    </row>
    <row r="286" spans="2:5" ht="12.75">
      <c r="B286" s="2" t="s">
        <v>484</v>
      </c>
      <c r="C286" s="2"/>
      <c r="D286" s="2"/>
      <c r="E286" s="2"/>
    </row>
    <row r="287" spans="2:5" ht="12.75">
      <c r="B287" s="59" t="s">
        <v>485</v>
      </c>
      <c r="C287" s="59"/>
      <c r="D287" s="59"/>
      <c r="E287" s="59"/>
    </row>
    <row r="288" spans="2:5" ht="12.75">
      <c r="B288" s="1"/>
      <c r="C288" s="1"/>
      <c r="D288" s="1"/>
      <c r="E288" s="1"/>
    </row>
    <row r="289" spans="2:6" ht="12.75">
      <c r="B289" s="1" t="s">
        <v>17</v>
      </c>
      <c r="C289" s="136" t="s">
        <v>486</v>
      </c>
      <c r="D289" s="136"/>
      <c r="E289" s="136"/>
      <c r="F289" s="136"/>
    </row>
  </sheetData>
  <sheetProtection/>
  <autoFilter ref="A12:F281"/>
  <mergeCells count="4">
    <mergeCell ref="B9:F9"/>
    <mergeCell ref="B10:F10"/>
    <mergeCell ref="B281:E281"/>
    <mergeCell ref="C289:F289"/>
  </mergeCells>
  <printOptions/>
  <pageMargins left="0.7086614173228347" right="0.31496062992125984" top="0.5511811023622047" bottom="0.35433070866141736" header="0.11811023622047245" footer="0.118110236220472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3"/>
  <sheetViews>
    <sheetView view="pageBreakPreview" zoomScaleSheetLayoutView="100" zoomScalePageLayoutView="0" workbookViewId="0" topLeftCell="A528">
      <selection activeCell="J549" sqref="J549"/>
    </sheetView>
  </sheetViews>
  <sheetFormatPr defaultColWidth="9.00390625" defaultRowHeight="26.25" customHeight="1"/>
  <cols>
    <col min="1" max="1" width="5.375" style="0" customWidth="1"/>
    <col min="2" max="2" width="57.625" style="18" customWidth="1"/>
    <col min="3" max="3" width="5.75390625" style="0" customWidth="1"/>
    <col min="4" max="4" width="6.00390625" style="0" customWidth="1"/>
    <col min="5" max="5" width="9.875" style="0" customWidth="1"/>
    <col min="6" max="6" width="6.125" style="0" customWidth="1"/>
    <col min="7" max="7" width="14.125" style="0" customWidth="1"/>
  </cols>
  <sheetData>
    <row r="1" spans="4:5" ht="17.25" customHeight="1">
      <c r="D1" s="15" t="s">
        <v>371</v>
      </c>
      <c r="E1" s="16"/>
    </row>
    <row r="2" spans="3:7" ht="17.25" customHeight="1">
      <c r="C2" s="137" t="s">
        <v>383</v>
      </c>
      <c r="D2" s="137"/>
      <c r="E2" s="137"/>
      <c r="F2" s="137"/>
      <c r="G2" s="137"/>
    </row>
    <row r="3" spans="1:7" ht="16.5" customHeight="1">
      <c r="A3" s="7"/>
      <c r="C3" s="137" t="s">
        <v>381</v>
      </c>
      <c r="D3" s="137"/>
      <c r="E3" s="137"/>
      <c r="F3" s="137"/>
      <c r="G3" s="137"/>
    </row>
    <row r="4" spans="1:7" ht="14.25" customHeight="1">
      <c r="A4" s="7"/>
      <c r="C4" s="137" t="s">
        <v>436</v>
      </c>
      <c r="D4" s="137"/>
      <c r="E4" s="137"/>
      <c r="F4" s="137"/>
      <c r="G4" s="137"/>
    </row>
    <row r="5" spans="1:7" ht="18" customHeight="1">
      <c r="A5" s="7"/>
      <c r="C5" s="137" t="s">
        <v>489</v>
      </c>
      <c r="D5" s="137"/>
      <c r="E5" s="137"/>
      <c r="F5" s="137"/>
      <c r="G5" s="137"/>
    </row>
    <row r="6" spans="1:7" ht="18" customHeight="1">
      <c r="A6" s="7"/>
      <c r="C6" s="138" t="s">
        <v>490</v>
      </c>
      <c r="D6" s="138"/>
      <c r="E6" s="138"/>
      <c r="F6" s="138"/>
      <c r="G6" s="138"/>
    </row>
    <row r="7" spans="1:7" ht="18" customHeight="1">
      <c r="A7" s="7"/>
      <c r="C7" s="139" t="s">
        <v>491</v>
      </c>
      <c r="D7" s="139"/>
      <c r="E7" s="139"/>
      <c r="F7" s="139"/>
      <c r="G7" s="139"/>
    </row>
    <row r="8" spans="1:7" ht="25.5" customHeight="1">
      <c r="A8" s="7"/>
      <c r="B8" s="117" t="s">
        <v>493</v>
      </c>
      <c r="C8" s="8"/>
      <c r="D8" s="9"/>
      <c r="E8" s="8"/>
      <c r="F8" s="8"/>
      <c r="G8" s="10"/>
    </row>
    <row r="9" spans="1:6" ht="12.75" hidden="1">
      <c r="A9" s="7"/>
      <c r="C9" s="3"/>
      <c r="E9" s="3"/>
      <c r="F9" s="3"/>
    </row>
    <row r="10" spans="1:7" ht="87" customHeight="1">
      <c r="A10" s="11" t="s">
        <v>413</v>
      </c>
      <c r="B10" s="48" t="s">
        <v>487</v>
      </c>
      <c r="C10" s="12" t="s">
        <v>19</v>
      </c>
      <c r="D10" s="12" t="s">
        <v>18</v>
      </c>
      <c r="E10" s="12" t="s">
        <v>411</v>
      </c>
      <c r="F10" s="12" t="s">
        <v>412</v>
      </c>
      <c r="G10" s="12" t="s">
        <v>488</v>
      </c>
    </row>
    <row r="11" spans="1:7" ht="27.75" customHeight="1">
      <c r="A11" s="76">
        <v>1</v>
      </c>
      <c r="B11" s="84" t="s">
        <v>20</v>
      </c>
      <c r="C11" s="85" t="s">
        <v>82</v>
      </c>
      <c r="D11" s="85" t="s">
        <v>483</v>
      </c>
      <c r="E11" s="85" t="s">
        <v>474</v>
      </c>
      <c r="F11" s="85" t="s">
        <v>475</v>
      </c>
      <c r="G11" s="78">
        <v>0</v>
      </c>
    </row>
    <row r="12" spans="1:7" ht="14.25" customHeight="1">
      <c r="A12" s="76">
        <v>2</v>
      </c>
      <c r="B12" s="84" t="s">
        <v>182</v>
      </c>
      <c r="C12" s="85" t="s">
        <v>82</v>
      </c>
      <c r="D12" s="85" t="s">
        <v>83</v>
      </c>
      <c r="E12" s="85" t="s">
        <v>474</v>
      </c>
      <c r="F12" s="85" t="s">
        <v>475</v>
      </c>
      <c r="G12" s="78">
        <v>0</v>
      </c>
    </row>
    <row r="13" spans="1:7" ht="51">
      <c r="A13" s="76">
        <v>3</v>
      </c>
      <c r="B13" s="84" t="s">
        <v>187</v>
      </c>
      <c r="C13" s="85" t="s">
        <v>82</v>
      </c>
      <c r="D13" s="85" t="s">
        <v>84</v>
      </c>
      <c r="E13" s="85" t="s">
        <v>474</v>
      </c>
      <c r="F13" s="85" t="s">
        <v>475</v>
      </c>
      <c r="G13" s="78">
        <v>0</v>
      </c>
    </row>
    <row r="14" spans="1:7" ht="12.75">
      <c r="A14" s="76">
        <v>4</v>
      </c>
      <c r="B14" s="116" t="s">
        <v>184</v>
      </c>
      <c r="C14" s="77" t="s">
        <v>82</v>
      </c>
      <c r="D14" s="77" t="s">
        <v>84</v>
      </c>
      <c r="E14" s="77" t="s">
        <v>85</v>
      </c>
      <c r="F14" s="77" t="s">
        <v>475</v>
      </c>
      <c r="G14" s="78">
        <v>0</v>
      </c>
    </row>
    <row r="15" spans="1:7" ht="65.25" customHeight="1">
      <c r="A15" s="76">
        <v>5</v>
      </c>
      <c r="B15" s="116" t="s">
        <v>21</v>
      </c>
      <c r="C15" s="77" t="s">
        <v>82</v>
      </c>
      <c r="D15" s="77" t="s">
        <v>84</v>
      </c>
      <c r="E15" s="77" t="s">
        <v>92</v>
      </c>
      <c r="F15" s="77" t="s">
        <v>475</v>
      </c>
      <c r="G15" s="78">
        <v>-6748</v>
      </c>
    </row>
    <row r="16" spans="1:7" ht="25.5">
      <c r="A16" s="76">
        <v>6</v>
      </c>
      <c r="B16" s="116" t="s">
        <v>189</v>
      </c>
      <c r="C16" s="77" t="s">
        <v>82</v>
      </c>
      <c r="D16" s="77" t="s">
        <v>84</v>
      </c>
      <c r="E16" s="77" t="s">
        <v>92</v>
      </c>
      <c r="F16" s="77" t="s">
        <v>476</v>
      </c>
      <c r="G16" s="78">
        <v>-6748</v>
      </c>
    </row>
    <row r="17" spans="1:7" ht="16.5" customHeight="1">
      <c r="A17" s="76">
        <v>7</v>
      </c>
      <c r="B17" s="116" t="s">
        <v>191</v>
      </c>
      <c r="C17" s="77" t="s">
        <v>82</v>
      </c>
      <c r="D17" s="77" t="s">
        <v>84</v>
      </c>
      <c r="E17" s="77" t="s">
        <v>104</v>
      </c>
      <c r="F17" s="77" t="s">
        <v>475</v>
      </c>
      <c r="G17" s="78">
        <v>2248</v>
      </c>
    </row>
    <row r="18" spans="1:7" ht="25.5">
      <c r="A18" s="76">
        <v>8</v>
      </c>
      <c r="B18" s="116" t="s">
        <v>189</v>
      </c>
      <c r="C18" s="77" t="s">
        <v>82</v>
      </c>
      <c r="D18" s="77" t="s">
        <v>84</v>
      </c>
      <c r="E18" s="77" t="s">
        <v>104</v>
      </c>
      <c r="F18" s="77" t="s">
        <v>476</v>
      </c>
      <c r="G18" s="78">
        <v>2248</v>
      </c>
    </row>
    <row r="19" spans="1:7" ht="25.5">
      <c r="A19" s="76">
        <v>9</v>
      </c>
      <c r="B19" s="116" t="s">
        <v>192</v>
      </c>
      <c r="C19" s="77" t="s">
        <v>82</v>
      </c>
      <c r="D19" s="77" t="s">
        <v>84</v>
      </c>
      <c r="E19" s="77" t="s">
        <v>86</v>
      </c>
      <c r="F19" s="77" t="s">
        <v>475</v>
      </c>
      <c r="G19" s="78">
        <v>4500</v>
      </c>
    </row>
    <row r="20" spans="1:7" ht="12.75">
      <c r="A20" s="76">
        <v>10</v>
      </c>
      <c r="B20" s="116" t="s">
        <v>186</v>
      </c>
      <c r="C20" s="77" t="s">
        <v>82</v>
      </c>
      <c r="D20" s="77" t="s">
        <v>84</v>
      </c>
      <c r="E20" s="77" t="s">
        <v>86</v>
      </c>
      <c r="F20" s="77" t="s">
        <v>87</v>
      </c>
      <c r="G20" s="78">
        <v>2500</v>
      </c>
    </row>
    <row r="21" spans="1:7" ht="25.5">
      <c r="A21" s="76">
        <v>11</v>
      </c>
      <c r="B21" s="116" t="s">
        <v>189</v>
      </c>
      <c r="C21" s="77" t="s">
        <v>82</v>
      </c>
      <c r="D21" s="77" t="s">
        <v>84</v>
      </c>
      <c r="E21" s="77" t="s">
        <v>86</v>
      </c>
      <c r="F21" s="77" t="s">
        <v>476</v>
      </c>
      <c r="G21" s="78">
        <v>2000</v>
      </c>
    </row>
    <row r="22" spans="1:7" ht="25.5">
      <c r="A22" s="76">
        <v>12</v>
      </c>
      <c r="B22" s="84" t="s">
        <v>22</v>
      </c>
      <c r="C22" s="85" t="s">
        <v>91</v>
      </c>
      <c r="D22" s="85" t="s">
        <v>483</v>
      </c>
      <c r="E22" s="85" t="s">
        <v>474</v>
      </c>
      <c r="F22" s="85" t="s">
        <v>475</v>
      </c>
      <c r="G22" s="78">
        <v>46300</v>
      </c>
    </row>
    <row r="23" spans="1:7" ht="12.75">
      <c r="A23" s="76">
        <v>13</v>
      </c>
      <c r="B23" s="84" t="s">
        <v>182</v>
      </c>
      <c r="C23" s="85" t="s">
        <v>91</v>
      </c>
      <c r="D23" s="85" t="s">
        <v>83</v>
      </c>
      <c r="E23" s="85" t="s">
        <v>474</v>
      </c>
      <c r="F23" s="85" t="s">
        <v>475</v>
      </c>
      <c r="G23" s="78">
        <v>40000</v>
      </c>
    </row>
    <row r="24" spans="1:7" ht="51">
      <c r="A24" s="76">
        <v>14</v>
      </c>
      <c r="B24" s="84" t="s">
        <v>187</v>
      </c>
      <c r="C24" s="85" t="s">
        <v>91</v>
      </c>
      <c r="D24" s="85" t="s">
        <v>84</v>
      </c>
      <c r="E24" s="85" t="s">
        <v>474</v>
      </c>
      <c r="F24" s="85" t="s">
        <v>475</v>
      </c>
      <c r="G24" s="78">
        <v>40000</v>
      </c>
    </row>
    <row r="25" spans="1:7" ht="12.75">
      <c r="A25" s="76">
        <v>15</v>
      </c>
      <c r="B25" s="116" t="s">
        <v>184</v>
      </c>
      <c r="C25" s="77" t="s">
        <v>91</v>
      </c>
      <c r="D25" s="77" t="s">
        <v>84</v>
      </c>
      <c r="E25" s="77" t="s">
        <v>85</v>
      </c>
      <c r="F25" s="77" t="s">
        <v>475</v>
      </c>
      <c r="G25" s="78">
        <v>40000</v>
      </c>
    </row>
    <row r="26" spans="1:7" ht="66.75" customHeight="1">
      <c r="A26" s="76">
        <v>16</v>
      </c>
      <c r="B26" s="116" t="s">
        <v>21</v>
      </c>
      <c r="C26" s="77" t="s">
        <v>91</v>
      </c>
      <c r="D26" s="77" t="s">
        <v>84</v>
      </c>
      <c r="E26" s="77" t="s">
        <v>92</v>
      </c>
      <c r="F26" s="77" t="s">
        <v>475</v>
      </c>
      <c r="G26" s="78">
        <v>137.35</v>
      </c>
    </row>
    <row r="27" spans="1:7" ht="25.5">
      <c r="A27" s="76">
        <v>17</v>
      </c>
      <c r="B27" s="116" t="s">
        <v>189</v>
      </c>
      <c r="C27" s="77" t="s">
        <v>91</v>
      </c>
      <c r="D27" s="77" t="s">
        <v>84</v>
      </c>
      <c r="E27" s="77" t="s">
        <v>92</v>
      </c>
      <c r="F27" s="77" t="s">
        <v>476</v>
      </c>
      <c r="G27" s="78">
        <v>137.35</v>
      </c>
    </row>
    <row r="28" spans="1:7" ht="28.5" customHeight="1">
      <c r="A28" s="76">
        <v>18</v>
      </c>
      <c r="B28" s="116" t="s">
        <v>192</v>
      </c>
      <c r="C28" s="77" t="s">
        <v>91</v>
      </c>
      <c r="D28" s="77" t="s">
        <v>84</v>
      </c>
      <c r="E28" s="77" t="s">
        <v>86</v>
      </c>
      <c r="F28" s="77" t="s">
        <v>475</v>
      </c>
      <c r="G28" s="78">
        <v>39862.65</v>
      </c>
    </row>
    <row r="29" spans="1:7" ht="14.25" customHeight="1">
      <c r="A29" s="76">
        <v>19</v>
      </c>
      <c r="B29" s="116" t="s">
        <v>23</v>
      </c>
      <c r="C29" s="77" t="s">
        <v>91</v>
      </c>
      <c r="D29" s="77" t="s">
        <v>84</v>
      </c>
      <c r="E29" s="77" t="s">
        <v>86</v>
      </c>
      <c r="F29" s="77" t="s">
        <v>87</v>
      </c>
      <c r="G29" s="78">
        <v>40000</v>
      </c>
    </row>
    <row r="30" spans="1:7" ht="12.75">
      <c r="A30" s="76">
        <v>20</v>
      </c>
      <c r="B30" s="116" t="s">
        <v>195</v>
      </c>
      <c r="C30" s="77" t="s">
        <v>91</v>
      </c>
      <c r="D30" s="77" t="s">
        <v>84</v>
      </c>
      <c r="E30" s="77" t="s">
        <v>86</v>
      </c>
      <c r="F30" s="77" t="s">
        <v>477</v>
      </c>
      <c r="G30" s="78">
        <v>-137.35</v>
      </c>
    </row>
    <row r="31" spans="1:7" ht="25.5">
      <c r="A31" s="76">
        <v>21</v>
      </c>
      <c r="B31" s="84" t="s">
        <v>224</v>
      </c>
      <c r="C31" s="85" t="s">
        <v>91</v>
      </c>
      <c r="D31" s="85" t="s">
        <v>105</v>
      </c>
      <c r="E31" s="85" t="s">
        <v>474</v>
      </c>
      <c r="F31" s="85" t="s">
        <v>475</v>
      </c>
      <c r="G31" s="78">
        <v>-27700</v>
      </c>
    </row>
    <row r="32" spans="1:7" ht="12.75">
      <c r="A32" s="76">
        <v>22</v>
      </c>
      <c r="B32" s="84" t="s">
        <v>229</v>
      </c>
      <c r="C32" s="85" t="s">
        <v>91</v>
      </c>
      <c r="D32" s="85" t="s">
        <v>106</v>
      </c>
      <c r="E32" s="85" t="s">
        <v>474</v>
      </c>
      <c r="F32" s="85" t="s">
        <v>475</v>
      </c>
      <c r="G32" s="78">
        <v>-27700</v>
      </c>
    </row>
    <row r="33" spans="1:7" ht="25.5">
      <c r="A33" s="76">
        <v>23</v>
      </c>
      <c r="B33" s="116" t="s">
        <v>226</v>
      </c>
      <c r="C33" s="77" t="s">
        <v>91</v>
      </c>
      <c r="D33" s="77" t="s">
        <v>106</v>
      </c>
      <c r="E33" s="77" t="s">
        <v>423</v>
      </c>
      <c r="F33" s="77" t="s">
        <v>475</v>
      </c>
      <c r="G33" s="78">
        <v>-27700</v>
      </c>
    </row>
    <row r="34" spans="1:7" ht="38.25">
      <c r="A34" s="76">
        <v>24</v>
      </c>
      <c r="B34" s="116" t="s">
        <v>230</v>
      </c>
      <c r="C34" s="77" t="s">
        <v>91</v>
      </c>
      <c r="D34" s="77" t="s">
        <v>106</v>
      </c>
      <c r="E34" s="77" t="s">
        <v>425</v>
      </c>
      <c r="F34" s="77" t="s">
        <v>475</v>
      </c>
      <c r="G34" s="78">
        <v>-27700</v>
      </c>
    </row>
    <row r="35" spans="1:7" ht="25.5">
      <c r="A35" s="76">
        <v>25</v>
      </c>
      <c r="B35" s="116" t="s">
        <v>232</v>
      </c>
      <c r="C35" s="77" t="s">
        <v>91</v>
      </c>
      <c r="D35" s="77" t="s">
        <v>106</v>
      </c>
      <c r="E35" s="77" t="s">
        <v>108</v>
      </c>
      <c r="F35" s="77" t="s">
        <v>475</v>
      </c>
      <c r="G35" s="78">
        <v>-27000</v>
      </c>
    </row>
    <row r="36" spans="1:7" ht="26.25" customHeight="1">
      <c r="A36" s="76">
        <v>26</v>
      </c>
      <c r="B36" s="116" t="s">
        <v>189</v>
      </c>
      <c r="C36" s="77" t="s">
        <v>91</v>
      </c>
      <c r="D36" s="77" t="s">
        <v>106</v>
      </c>
      <c r="E36" s="77" t="s">
        <v>108</v>
      </c>
      <c r="F36" s="77" t="s">
        <v>476</v>
      </c>
      <c r="G36" s="78">
        <v>-27000</v>
      </c>
    </row>
    <row r="37" spans="1:7" ht="26.25" customHeight="1">
      <c r="A37" s="76">
        <v>27</v>
      </c>
      <c r="B37" s="116" t="s">
        <v>233</v>
      </c>
      <c r="C37" s="77" t="s">
        <v>91</v>
      </c>
      <c r="D37" s="77" t="s">
        <v>106</v>
      </c>
      <c r="E37" s="77" t="s">
        <v>109</v>
      </c>
      <c r="F37" s="77" t="s">
        <v>475</v>
      </c>
      <c r="G37" s="78">
        <v>-700</v>
      </c>
    </row>
    <row r="38" spans="1:7" ht="25.5">
      <c r="A38" s="76">
        <v>28</v>
      </c>
      <c r="B38" s="116" t="s">
        <v>189</v>
      </c>
      <c r="C38" s="77" t="s">
        <v>91</v>
      </c>
      <c r="D38" s="77" t="s">
        <v>106</v>
      </c>
      <c r="E38" s="77" t="s">
        <v>109</v>
      </c>
      <c r="F38" s="77" t="s">
        <v>476</v>
      </c>
      <c r="G38" s="78">
        <v>-700</v>
      </c>
    </row>
    <row r="39" spans="1:7" ht="12.75">
      <c r="A39" s="76">
        <v>29</v>
      </c>
      <c r="B39" s="84" t="s">
        <v>251</v>
      </c>
      <c r="C39" s="85" t="s">
        <v>91</v>
      </c>
      <c r="D39" s="85" t="s">
        <v>95</v>
      </c>
      <c r="E39" s="85" t="s">
        <v>474</v>
      </c>
      <c r="F39" s="85" t="s">
        <v>475</v>
      </c>
      <c r="G39" s="78">
        <v>34000</v>
      </c>
    </row>
    <row r="40" spans="1:7" ht="12.75">
      <c r="A40" s="76">
        <v>30</v>
      </c>
      <c r="B40" s="84" t="s">
        <v>267</v>
      </c>
      <c r="C40" s="85" t="s">
        <v>91</v>
      </c>
      <c r="D40" s="85" t="s">
        <v>98</v>
      </c>
      <c r="E40" s="85" t="s">
        <v>474</v>
      </c>
      <c r="F40" s="85" t="s">
        <v>475</v>
      </c>
      <c r="G40" s="78">
        <v>34000</v>
      </c>
    </row>
    <row r="41" spans="1:7" ht="25.5" customHeight="1">
      <c r="A41" s="76">
        <v>31</v>
      </c>
      <c r="B41" s="116" t="s">
        <v>271</v>
      </c>
      <c r="C41" s="77" t="s">
        <v>91</v>
      </c>
      <c r="D41" s="77" t="s">
        <v>98</v>
      </c>
      <c r="E41" s="77" t="s">
        <v>492</v>
      </c>
      <c r="F41" s="77" t="s">
        <v>475</v>
      </c>
      <c r="G41" s="78">
        <v>34000</v>
      </c>
    </row>
    <row r="42" spans="1:7" ht="12.75">
      <c r="A42" s="76">
        <v>32</v>
      </c>
      <c r="B42" s="116" t="s">
        <v>273</v>
      </c>
      <c r="C42" s="77" t="s">
        <v>91</v>
      </c>
      <c r="D42" s="77" t="s">
        <v>98</v>
      </c>
      <c r="E42" s="77" t="s">
        <v>122</v>
      </c>
      <c r="F42" s="77" t="s">
        <v>475</v>
      </c>
      <c r="G42" s="78">
        <v>34000</v>
      </c>
    </row>
    <row r="43" spans="1:7" ht="12.75">
      <c r="A43" s="76">
        <v>33</v>
      </c>
      <c r="B43" s="116" t="s">
        <v>213</v>
      </c>
      <c r="C43" s="77" t="s">
        <v>91</v>
      </c>
      <c r="D43" s="77" t="s">
        <v>98</v>
      </c>
      <c r="E43" s="77" t="s">
        <v>122</v>
      </c>
      <c r="F43" s="77" t="s">
        <v>123</v>
      </c>
      <c r="G43" s="78">
        <v>34000</v>
      </c>
    </row>
    <row r="44" spans="1:7" ht="25.5">
      <c r="A44" s="76">
        <v>34</v>
      </c>
      <c r="B44" s="84" t="s">
        <v>24</v>
      </c>
      <c r="C44" s="85" t="s">
        <v>101</v>
      </c>
      <c r="D44" s="85" t="s">
        <v>483</v>
      </c>
      <c r="E44" s="85" t="s">
        <v>474</v>
      </c>
      <c r="F44" s="85" t="s">
        <v>475</v>
      </c>
      <c r="G44" s="78">
        <v>0</v>
      </c>
    </row>
    <row r="45" spans="1:7" ht="12.75">
      <c r="A45" s="76">
        <v>35</v>
      </c>
      <c r="B45" s="84" t="s">
        <v>182</v>
      </c>
      <c r="C45" s="85" t="s">
        <v>101</v>
      </c>
      <c r="D45" s="85" t="s">
        <v>83</v>
      </c>
      <c r="E45" s="85" t="s">
        <v>474</v>
      </c>
      <c r="F45" s="85" t="s">
        <v>475</v>
      </c>
      <c r="G45" s="78">
        <v>0</v>
      </c>
    </row>
    <row r="46" spans="1:7" ht="51">
      <c r="A46" s="76">
        <v>36</v>
      </c>
      <c r="B46" s="84" t="s">
        <v>187</v>
      </c>
      <c r="C46" s="85" t="s">
        <v>101</v>
      </c>
      <c r="D46" s="85" t="s">
        <v>84</v>
      </c>
      <c r="E46" s="85" t="s">
        <v>474</v>
      </c>
      <c r="F46" s="85" t="s">
        <v>475</v>
      </c>
      <c r="G46" s="78">
        <v>-4660.85</v>
      </c>
    </row>
    <row r="47" spans="1:7" ht="12.75">
      <c r="A47" s="76">
        <v>37</v>
      </c>
      <c r="B47" s="116" t="s">
        <v>184</v>
      </c>
      <c r="C47" s="77" t="s">
        <v>101</v>
      </c>
      <c r="D47" s="77" t="s">
        <v>84</v>
      </c>
      <c r="E47" s="77" t="s">
        <v>85</v>
      </c>
      <c r="F47" s="77" t="s">
        <v>475</v>
      </c>
      <c r="G47" s="78">
        <v>-4660.85</v>
      </c>
    </row>
    <row r="48" spans="1:7" ht="66.75" customHeight="1">
      <c r="A48" s="76">
        <v>38</v>
      </c>
      <c r="B48" s="116" t="s">
        <v>21</v>
      </c>
      <c r="C48" s="77" t="s">
        <v>101</v>
      </c>
      <c r="D48" s="77" t="s">
        <v>84</v>
      </c>
      <c r="E48" s="77" t="s">
        <v>92</v>
      </c>
      <c r="F48" s="77" t="s">
        <v>475</v>
      </c>
      <c r="G48" s="78">
        <v>13687.55</v>
      </c>
    </row>
    <row r="49" spans="1:7" ht="25.5">
      <c r="A49" s="76">
        <v>39</v>
      </c>
      <c r="B49" s="116" t="s">
        <v>189</v>
      </c>
      <c r="C49" s="77" t="s">
        <v>101</v>
      </c>
      <c r="D49" s="77" t="s">
        <v>84</v>
      </c>
      <c r="E49" s="77" t="s">
        <v>92</v>
      </c>
      <c r="F49" s="77" t="s">
        <v>476</v>
      </c>
      <c r="G49" s="78">
        <v>13687.55</v>
      </c>
    </row>
    <row r="50" spans="1:7" ht="25.5">
      <c r="A50" s="76">
        <v>40</v>
      </c>
      <c r="B50" s="116" t="s">
        <v>190</v>
      </c>
      <c r="C50" s="77" t="s">
        <v>101</v>
      </c>
      <c r="D50" s="77" t="s">
        <v>84</v>
      </c>
      <c r="E50" s="77" t="s">
        <v>93</v>
      </c>
      <c r="F50" s="77" t="s">
        <v>475</v>
      </c>
      <c r="G50" s="78">
        <v>-14150.4</v>
      </c>
    </row>
    <row r="51" spans="1:7" ht="25.5">
      <c r="A51" s="76">
        <v>41</v>
      </c>
      <c r="B51" s="116" t="s">
        <v>189</v>
      </c>
      <c r="C51" s="77" t="s">
        <v>101</v>
      </c>
      <c r="D51" s="77" t="s">
        <v>84</v>
      </c>
      <c r="E51" s="77" t="s">
        <v>93</v>
      </c>
      <c r="F51" s="77" t="s">
        <v>476</v>
      </c>
      <c r="G51" s="78">
        <v>-14150.4</v>
      </c>
    </row>
    <row r="52" spans="1:7" ht="12.75">
      <c r="A52" s="76">
        <v>42</v>
      </c>
      <c r="B52" s="116" t="s">
        <v>191</v>
      </c>
      <c r="C52" s="77" t="s">
        <v>101</v>
      </c>
      <c r="D52" s="77" t="s">
        <v>84</v>
      </c>
      <c r="E52" s="77" t="s">
        <v>104</v>
      </c>
      <c r="F52" s="77" t="s">
        <v>475</v>
      </c>
      <c r="G52" s="78">
        <v>2779.78</v>
      </c>
    </row>
    <row r="53" spans="1:7" ht="25.5">
      <c r="A53" s="76">
        <v>43</v>
      </c>
      <c r="B53" s="116" t="s">
        <v>189</v>
      </c>
      <c r="C53" s="77" t="s">
        <v>101</v>
      </c>
      <c r="D53" s="77" t="s">
        <v>84</v>
      </c>
      <c r="E53" s="77" t="s">
        <v>104</v>
      </c>
      <c r="F53" s="77" t="s">
        <v>476</v>
      </c>
      <c r="G53" s="78">
        <v>2779.78</v>
      </c>
    </row>
    <row r="54" spans="1:7" ht="25.5">
      <c r="A54" s="76">
        <v>44</v>
      </c>
      <c r="B54" s="116" t="s">
        <v>192</v>
      </c>
      <c r="C54" s="77" t="s">
        <v>101</v>
      </c>
      <c r="D54" s="77" t="s">
        <v>84</v>
      </c>
      <c r="E54" s="77" t="s">
        <v>86</v>
      </c>
      <c r="F54" s="77" t="s">
        <v>475</v>
      </c>
      <c r="G54" s="78">
        <v>-6977.78</v>
      </c>
    </row>
    <row r="55" spans="1:7" ht="27.75" customHeight="1">
      <c r="A55" s="76">
        <v>45</v>
      </c>
      <c r="B55" s="116" t="s">
        <v>189</v>
      </c>
      <c r="C55" s="77" t="s">
        <v>101</v>
      </c>
      <c r="D55" s="77" t="s">
        <v>84</v>
      </c>
      <c r="E55" s="77" t="s">
        <v>86</v>
      </c>
      <c r="F55" s="77" t="s">
        <v>476</v>
      </c>
      <c r="G55" s="78">
        <v>-4198</v>
      </c>
    </row>
    <row r="56" spans="1:7" ht="16.5" customHeight="1">
      <c r="A56" s="76">
        <v>46</v>
      </c>
      <c r="B56" s="116" t="s">
        <v>195</v>
      </c>
      <c r="C56" s="77" t="s">
        <v>101</v>
      </c>
      <c r="D56" s="77" t="s">
        <v>84</v>
      </c>
      <c r="E56" s="77" t="s">
        <v>86</v>
      </c>
      <c r="F56" s="77" t="s">
        <v>477</v>
      </c>
      <c r="G56" s="78">
        <v>-2779.78</v>
      </c>
    </row>
    <row r="57" spans="1:7" ht="12.75">
      <c r="A57" s="76">
        <v>47</v>
      </c>
      <c r="B57" s="84" t="s">
        <v>202</v>
      </c>
      <c r="C57" s="85" t="s">
        <v>101</v>
      </c>
      <c r="D57" s="85" t="s">
        <v>125</v>
      </c>
      <c r="E57" s="85" t="s">
        <v>474</v>
      </c>
      <c r="F57" s="85" t="s">
        <v>475</v>
      </c>
      <c r="G57" s="78">
        <v>4660.85</v>
      </c>
    </row>
    <row r="58" spans="1:7" ht="15.75" customHeight="1">
      <c r="A58" s="76">
        <v>48</v>
      </c>
      <c r="B58" s="116" t="s">
        <v>184</v>
      </c>
      <c r="C58" s="77" t="s">
        <v>101</v>
      </c>
      <c r="D58" s="77" t="s">
        <v>125</v>
      </c>
      <c r="E58" s="77" t="s">
        <v>85</v>
      </c>
      <c r="F58" s="77" t="s">
        <v>475</v>
      </c>
      <c r="G58" s="78">
        <v>4660.85</v>
      </c>
    </row>
    <row r="59" spans="1:7" ht="63.75">
      <c r="A59" s="76">
        <v>49</v>
      </c>
      <c r="B59" s="116" t="s">
        <v>25</v>
      </c>
      <c r="C59" s="77" t="s">
        <v>101</v>
      </c>
      <c r="D59" s="77" t="s">
        <v>125</v>
      </c>
      <c r="E59" s="77" t="s">
        <v>126</v>
      </c>
      <c r="F59" s="77" t="s">
        <v>475</v>
      </c>
      <c r="G59" s="78">
        <v>4660.85</v>
      </c>
    </row>
    <row r="60" spans="1:7" ht="12.75">
      <c r="A60" s="76">
        <v>50</v>
      </c>
      <c r="B60" s="116" t="s">
        <v>209</v>
      </c>
      <c r="C60" s="77" t="s">
        <v>101</v>
      </c>
      <c r="D60" s="77" t="s">
        <v>125</v>
      </c>
      <c r="E60" s="77" t="s">
        <v>126</v>
      </c>
      <c r="F60" s="77" t="s">
        <v>127</v>
      </c>
      <c r="G60" s="78">
        <v>4660.85</v>
      </c>
    </row>
    <row r="61" spans="1:7" ht="25.5">
      <c r="A61" s="76">
        <v>51</v>
      </c>
      <c r="B61" s="84" t="s">
        <v>26</v>
      </c>
      <c r="C61" s="85" t="s">
        <v>102</v>
      </c>
      <c r="D61" s="85" t="s">
        <v>483</v>
      </c>
      <c r="E61" s="85" t="s">
        <v>474</v>
      </c>
      <c r="F61" s="85" t="s">
        <v>475</v>
      </c>
      <c r="G61" s="78">
        <v>48000</v>
      </c>
    </row>
    <row r="62" spans="1:7" ht="12.75">
      <c r="A62" s="76">
        <v>52</v>
      </c>
      <c r="B62" s="84" t="s">
        <v>182</v>
      </c>
      <c r="C62" s="85" t="s">
        <v>102</v>
      </c>
      <c r="D62" s="85" t="s">
        <v>83</v>
      </c>
      <c r="E62" s="85" t="s">
        <v>474</v>
      </c>
      <c r="F62" s="85" t="s">
        <v>475</v>
      </c>
      <c r="G62" s="78">
        <v>-4087.3</v>
      </c>
    </row>
    <row r="63" spans="1:7" ht="51">
      <c r="A63" s="76">
        <v>53</v>
      </c>
      <c r="B63" s="84" t="s">
        <v>187</v>
      </c>
      <c r="C63" s="85" t="s">
        <v>102</v>
      </c>
      <c r="D63" s="85" t="s">
        <v>84</v>
      </c>
      <c r="E63" s="85" t="s">
        <v>474</v>
      </c>
      <c r="F63" s="85" t="s">
        <v>475</v>
      </c>
      <c r="G63" s="78">
        <v>-4087.3</v>
      </c>
    </row>
    <row r="64" spans="1:7" ht="12.75">
      <c r="A64" s="76">
        <v>54</v>
      </c>
      <c r="B64" s="116" t="s">
        <v>184</v>
      </c>
      <c r="C64" s="77" t="s">
        <v>102</v>
      </c>
      <c r="D64" s="77" t="s">
        <v>84</v>
      </c>
      <c r="E64" s="77" t="s">
        <v>85</v>
      </c>
      <c r="F64" s="77" t="s">
        <v>475</v>
      </c>
      <c r="G64" s="78">
        <v>-4087.3</v>
      </c>
    </row>
    <row r="65" spans="1:7" ht="66.75" customHeight="1">
      <c r="A65" s="76">
        <v>55</v>
      </c>
      <c r="B65" s="116" t="s">
        <v>21</v>
      </c>
      <c r="C65" s="77" t="s">
        <v>102</v>
      </c>
      <c r="D65" s="77" t="s">
        <v>84</v>
      </c>
      <c r="E65" s="77" t="s">
        <v>92</v>
      </c>
      <c r="F65" s="77" t="s">
        <v>475</v>
      </c>
      <c r="G65" s="78">
        <v>-24162</v>
      </c>
    </row>
    <row r="66" spans="1:7" ht="25.5">
      <c r="A66" s="76">
        <v>56</v>
      </c>
      <c r="B66" s="116" t="s">
        <v>189</v>
      </c>
      <c r="C66" s="77" t="s">
        <v>102</v>
      </c>
      <c r="D66" s="77" t="s">
        <v>84</v>
      </c>
      <c r="E66" s="77" t="s">
        <v>92</v>
      </c>
      <c r="F66" s="77" t="s">
        <v>476</v>
      </c>
      <c r="G66" s="78">
        <v>-24162</v>
      </c>
    </row>
    <row r="67" spans="1:7" ht="25.5">
      <c r="A67" s="76">
        <v>57</v>
      </c>
      <c r="B67" s="116" t="s">
        <v>190</v>
      </c>
      <c r="C67" s="77" t="s">
        <v>102</v>
      </c>
      <c r="D67" s="77" t="s">
        <v>84</v>
      </c>
      <c r="E67" s="77" t="s">
        <v>93</v>
      </c>
      <c r="F67" s="77" t="s">
        <v>475</v>
      </c>
      <c r="G67" s="78">
        <v>15000</v>
      </c>
    </row>
    <row r="68" spans="1:7" ht="27.75" customHeight="1">
      <c r="A68" s="76">
        <v>58</v>
      </c>
      <c r="B68" s="116" t="s">
        <v>189</v>
      </c>
      <c r="C68" s="77" t="s">
        <v>102</v>
      </c>
      <c r="D68" s="77" t="s">
        <v>84</v>
      </c>
      <c r="E68" s="77" t="s">
        <v>93</v>
      </c>
      <c r="F68" s="77" t="s">
        <v>476</v>
      </c>
      <c r="G68" s="78">
        <v>15000</v>
      </c>
    </row>
    <row r="69" spans="1:7" ht="29.25" customHeight="1">
      <c r="A69" s="76">
        <v>59</v>
      </c>
      <c r="B69" s="116" t="s">
        <v>192</v>
      </c>
      <c r="C69" s="77" t="s">
        <v>102</v>
      </c>
      <c r="D69" s="77" t="s">
        <v>84</v>
      </c>
      <c r="E69" s="77" t="s">
        <v>86</v>
      </c>
      <c r="F69" s="77" t="s">
        <v>475</v>
      </c>
      <c r="G69" s="78">
        <v>5074.7</v>
      </c>
    </row>
    <row r="70" spans="1:7" ht="25.5">
      <c r="A70" s="76">
        <v>60</v>
      </c>
      <c r="B70" s="116" t="s">
        <v>189</v>
      </c>
      <c r="C70" s="77" t="s">
        <v>102</v>
      </c>
      <c r="D70" s="77" t="s">
        <v>84</v>
      </c>
      <c r="E70" s="77" t="s">
        <v>86</v>
      </c>
      <c r="F70" s="77" t="s">
        <v>476</v>
      </c>
      <c r="G70" s="78">
        <v>5074.7</v>
      </c>
    </row>
    <row r="71" spans="1:7" ht="12.75">
      <c r="A71" s="76">
        <v>61</v>
      </c>
      <c r="B71" s="84" t="s">
        <v>234</v>
      </c>
      <c r="C71" s="85" t="s">
        <v>102</v>
      </c>
      <c r="D71" s="85" t="s">
        <v>88</v>
      </c>
      <c r="E71" s="85" t="s">
        <v>474</v>
      </c>
      <c r="F71" s="85" t="s">
        <v>475</v>
      </c>
      <c r="G71" s="78">
        <v>6987.3</v>
      </c>
    </row>
    <row r="72" spans="1:7" ht="15.75" customHeight="1">
      <c r="A72" s="76">
        <v>62</v>
      </c>
      <c r="B72" s="84" t="s">
        <v>239</v>
      </c>
      <c r="C72" s="85" t="s">
        <v>102</v>
      </c>
      <c r="D72" s="85" t="s">
        <v>89</v>
      </c>
      <c r="E72" s="85" t="s">
        <v>474</v>
      </c>
      <c r="F72" s="85" t="s">
        <v>475</v>
      </c>
      <c r="G72" s="78">
        <v>6987.3</v>
      </c>
    </row>
    <row r="73" spans="1:7" ht="25.5" customHeight="1">
      <c r="A73" s="76">
        <v>63</v>
      </c>
      <c r="B73" s="116" t="s">
        <v>240</v>
      </c>
      <c r="C73" s="77" t="s">
        <v>102</v>
      </c>
      <c r="D73" s="77" t="s">
        <v>89</v>
      </c>
      <c r="E73" s="77" t="s">
        <v>433</v>
      </c>
      <c r="F73" s="77" t="s">
        <v>475</v>
      </c>
      <c r="G73" s="78">
        <v>6987.3</v>
      </c>
    </row>
    <row r="74" spans="1:7" ht="30" customHeight="1">
      <c r="A74" s="76">
        <v>64</v>
      </c>
      <c r="B74" s="116" t="s">
        <v>243</v>
      </c>
      <c r="C74" s="77" t="s">
        <v>102</v>
      </c>
      <c r="D74" s="77" t="s">
        <v>89</v>
      </c>
      <c r="E74" s="77" t="s">
        <v>434</v>
      </c>
      <c r="F74" s="77" t="s">
        <v>475</v>
      </c>
      <c r="G74" s="78">
        <v>6987.3</v>
      </c>
    </row>
    <row r="75" spans="1:7" ht="25.5">
      <c r="A75" s="76">
        <v>65</v>
      </c>
      <c r="B75" s="116" t="s">
        <v>244</v>
      </c>
      <c r="C75" s="77" t="s">
        <v>102</v>
      </c>
      <c r="D75" s="77" t="s">
        <v>89</v>
      </c>
      <c r="E75" s="77" t="s">
        <v>94</v>
      </c>
      <c r="F75" s="77" t="s">
        <v>475</v>
      </c>
      <c r="G75" s="78">
        <v>-10</v>
      </c>
    </row>
    <row r="76" spans="1:7" ht="25.5">
      <c r="A76" s="76">
        <v>66</v>
      </c>
      <c r="B76" s="116" t="s">
        <v>189</v>
      </c>
      <c r="C76" s="77" t="s">
        <v>102</v>
      </c>
      <c r="D76" s="77" t="s">
        <v>89</v>
      </c>
      <c r="E76" s="77" t="s">
        <v>94</v>
      </c>
      <c r="F76" s="77" t="s">
        <v>476</v>
      </c>
      <c r="G76" s="78">
        <v>-10</v>
      </c>
    </row>
    <row r="77" spans="1:7" ht="38.25">
      <c r="A77" s="76">
        <v>67</v>
      </c>
      <c r="B77" s="116" t="s">
        <v>245</v>
      </c>
      <c r="C77" s="77" t="s">
        <v>102</v>
      </c>
      <c r="D77" s="77" t="s">
        <v>89</v>
      </c>
      <c r="E77" s="77" t="s">
        <v>90</v>
      </c>
      <c r="F77" s="77" t="s">
        <v>475</v>
      </c>
      <c r="G77" s="78">
        <v>6997.3</v>
      </c>
    </row>
    <row r="78" spans="1:7" ht="25.5">
      <c r="A78" s="76">
        <v>68</v>
      </c>
      <c r="B78" s="116" t="s">
        <v>189</v>
      </c>
      <c r="C78" s="77" t="s">
        <v>102</v>
      </c>
      <c r="D78" s="77" t="s">
        <v>89</v>
      </c>
      <c r="E78" s="77" t="s">
        <v>90</v>
      </c>
      <c r="F78" s="77" t="s">
        <v>476</v>
      </c>
      <c r="G78" s="78">
        <v>6997.3</v>
      </c>
    </row>
    <row r="79" spans="1:7" ht="14.25" customHeight="1">
      <c r="A79" s="76">
        <v>69</v>
      </c>
      <c r="B79" s="84" t="s">
        <v>251</v>
      </c>
      <c r="C79" s="85" t="s">
        <v>102</v>
      </c>
      <c r="D79" s="85" t="s">
        <v>95</v>
      </c>
      <c r="E79" s="85" t="s">
        <v>474</v>
      </c>
      <c r="F79" s="85" t="s">
        <v>475</v>
      </c>
      <c r="G79" s="78">
        <v>45100</v>
      </c>
    </row>
    <row r="80" spans="1:7" ht="12.75">
      <c r="A80" s="76">
        <v>70</v>
      </c>
      <c r="B80" s="84" t="s">
        <v>267</v>
      </c>
      <c r="C80" s="85" t="s">
        <v>102</v>
      </c>
      <c r="D80" s="85" t="s">
        <v>98</v>
      </c>
      <c r="E80" s="85" t="s">
        <v>474</v>
      </c>
      <c r="F80" s="85" t="s">
        <v>475</v>
      </c>
      <c r="G80" s="78">
        <v>45100</v>
      </c>
    </row>
    <row r="81" spans="1:7" ht="38.25">
      <c r="A81" s="76">
        <v>71</v>
      </c>
      <c r="B81" s="116" t="s">
        <v>253</v>
      </c>
      <c r="C81" s="77" t="s">
        <v>102</v>
      </c>
      <c r="D81" s="77" t="s">
        <v>98</v>
      </c>
      <c r="E81" s="77" t="s">
        <v>430</v>
      </c>
      <c r="F81" s="77" t="s">
        <v>475</v>
      </c>
      <c r="G81" s="78">
        <v>-2900</v>
      </c>
    </row>
    <row r="82" spans="1:7" ht="38.25">
      <c r="A82" s="76">
        <v>72</v>
      </c>
      <c r="B82" s="116" t="s">
        <v>268</v>
      </c>
      <c r="C82" s="77" t="s">
        <v>102</v>
      </c>
      <c r="D82" s="77" t="s">
        <v>98</v>
      </c>
      <c r="E82" s="77" t="s">
        <v>431</v>
      </c>
      <c r="F82" s="77" t="s">
        <v>475</v>
      </c>
      <c r="G82" s="78">
        <v>-2900</v>
      </c>
    </row>
    <row r="83" spans="1:7" ht="25.5">
      <c r="A83" s="76">
        <v>73</v>
      </c>
      <c r="B83" s="116" t="s">
        <v>269</v>
      </c>
      <c r="C83" s="77" t="s">
        <v>102</v>
      </c>
      <c r="D83" s="77" t="s">
        <v>98</v>
      </c>
      <c r="E83" s="77" t="s">
        <v>99</v>
      </c>
      <c r="F83" s="77" t="s">
        <v>475</v>
      </c>
      <c r="G83" s="78">
        <v>-2900</v>
      </c>
    </row>
    <row r="84" spans="1:7" ht="25.5">
      <c r="A84" s="76">
        <v>74</v>
      </c>
      <c r="B84" s="116" t="s">
        <v>189</v>
      </c>
      <c r="C84" s="77" t="s">
        <v>102</v>
      </c>
      <c r="D84" s="77" t="s">
        <v>98</v>
      </c>
      <c r="E84" s="77" t="s">
        <v>99</v>
      </c>
      <c r="F84" s="77" t="s">
        <v>476</v>
      </c>
      <c r="G84" s="78">
        <v>-2900</v>
      </c>
    </row>
    <row r="85" spans="1:7" ht="28.5" customHeight="1">
      <c r="A85" s="76">
        <v>75</v>
      </c>
      <c r="B85" s="116" t="s">
        <v>271</v>
      </c>
      <c r="C85" s="77" t="s">
        <v>102</v>
      </c>
      <c r="D85" s="77" t="s">
        <v>98</v>
      </c>
      <c r="E85" s="77" t="s">
        <v>492</v>
      </c>
      <c r="F85" s="77" t="s">
        <v>475</v>
      </c>
      <c r="G85" s="78">
        <v>48000</v>
      </c>
    </row>
    <row r="86" spans="1:7" ht="12.75">
      <c r="A86" s="76">
        <v>76</v>
      </c>
      <c r="B86" s="116" t="s">
        <v>273</v>
      </c>
      <c r="C86" s="77" t="s">
        <v>102</v>
      </c>
      <c r="D86" s="77" t="s">
        <v>98</v>
      </c>
      <c r="E86" s="77" t="s">
        <v>122</v>
      </c>
      <c r="F86" s="77" t="s">
        <v>475</v>
      </c>
      <c r="G86" s="78">
        <v>48000</v>
      </c>
    </row>
    <row r="87" spans="1:7" ht="13.5" customHeight="1">
      <c r="A87" s="76">
        <v>77</v>
      </c>
      <c r="B87" s="116" t="s">
        <v>213</v>
      </c>
      <c r="C87" s="77" t="s">
        <v>102</v>
      </c>
      <c r="D87" s="77" t="s">
        <v>98</v>
      </c>
      <c r="E87" s="77" t="s">
        <v>122</v>
      </c>
      <c r="F87" s="77" t="s">
        <v>123</v>
      </c>
      <c r="G87" s="78">
        <v>48000</v>
      </c>
    </row>
    <row r="88" spans="1:7" ht="26.25" customHeight="1">
      <c r="A88" s="76">
        <v>78</v>
      </c>
      <c r="B88" s="84" t="s">
        <v>27</v>
      </c>
      <c r="C88" s="85" t="s">
        <v>110</v>
      </c>
      <c r="D88" s="85" t="s">
        <v>483</v>
      </c>
      <c r="E88" s="85" t="s">
        <v>474</v>
      </c>
      <c r="F88" s="85" t="s">
        <v>475</v>
      </c>
      <c r="G88" s="78">
        <v>200000</v>
      </c>
    </row>
    <row r="89" spans="1:7" ht="12.75">
      <c r="A89" s="76">
        <v>79</v>
      </c>
      <c r="B89" s="84" t="s">
        <v>234</v>
      </c>
      <c r="C89" s="85" t="s">
        <v>110</v>
      </c>
      <c r="D89" s="85" t="s">
        <v>88</v>
      </c>
      <c r="E89" s="85" t="s">
        <v>474</v>
      </c>
      <c r="F89" s="85" t="s">
        <v>475</v>
      </c>
      <c r="G89" s="78">
        <v>168000</v>
      </c>
    </row>
    <row r="90" spans="1:7" ht="12.75">
      <c r="A90" s="76">
        <v>80</v>
      </c>
      <c r="B90" s="84" t="s">
        <v>239</v>
      </c>
      <c r="C90" s="85" t="s">
        <v>110</v>
      </c>
      <c r="D90" s="85" t="s">
        <v>89</v>
      </c>
      <c r="E90" s="85" t="s">
        <v>474</v>
      </c>
      <c r="F90" s="85" t="s">
        <v>475</v>
      </c>
      <c r="G90" s="78">
        <v>168000</v>
      </c>
    </row>
    <row r="91" spans="1:7" ht="26.25" customHeight="1">
      <c r="A91" s="76">
        <v>81</v>
      </c>
      <c r="B91" s="116" t="s">
        <v>240</v>
      </c>
      <c r="C91" s="77" t="s">
        <v>110</v>
      </c>
      <c r="D91" s="77" t="s">
        <v>89</v>
      </c>
      <c r="E91" s="77" t="s">
        <v>433</v>
      </c>
      <c r="F91" s="77" t="s">
        <v>475</v>
      </c>
      <c r="G91" s="78">
        <v>168000</v>
      </c>
    </row>
    <row r="92" spans="1:7" ht="27" customHeight="1">
      <c r="A92" s="76">
        <v>82</v>
      </c>
      <c r="B92" s="116" t="s">
        <v>243</v>
      </c>
      <c r="C92" s="77" t="s">
        <v>110</v>
      </c>
      <c r="D92" s="77" t="s">
        <v>89</v>
      </c>
      <c r="E92" s="77" t="s">
        <v>434</v>
      </c>
      <c r="F92" s="77" t="s">
        <v>475</v>
      </c>
      <c r="G92" s="78">
        <v>168000</v>
      </c>
    </row>
    <row r="93" spans="1:7" ht="38.25">
      <c r="A93" s="76">
        <v>83</v>
      </c>
      <c r="B93" s="116" t="s">
        <v>245</v>
      </c>
      <c r="C93" s="77" t="s">
        <v>110</v>
      </c>
      <c r="D93" s="77" t="s">
        <v>89</v>
      </c>
      <c r="E93" s="77" t="s">
        <v>90</v>
      </c>
      <c r="F93" s="77" t="s">
        <v>475</v>
      </c>
      <c r="G93" s="78">
        <v>168000</v>
      </c>
    </row>
    <row r="94" spans="1:7" ht="26.25" customHeight="1">
      <c r="A94" s="76">
        <v>84</v>
      </c>
      <c r="B94" s="116" t="s">
        <v>189</v>
      </c>
      <c r="C94" s="77" t="s">
        <v>110</v>
      </c>
      <c r="D94" s="77" t="s">
        <v>89</v>
      </c>
      <c r="E94" s="77" t="s">
        <v>90</v>
      </c>
      <c r="F94" s="77" t="s">
        <v>476</v>
      </c>
      <c r="G94" s="78">
        <v>168000</v>
      </c>
    </row>
    <row r="95" spans="1:7" ht="12.75">
      <c r="A95" s="76">
        <v>85</v>
      </c>
      <c r="B95" s="84" t="s">
        <v>251</v>
      </c>
      <c r="C95" s="85" t="s">
        <v>110</v>
      </c>
      <c r="D95" s="85" t="s">
        <v>95</v>
      </c>
      <c r="E95" s="85" t="s">
        <v>474</v>
      </c>
      <c r="F95" s="85" t="s">
        <v>475</v>
      </c>
      <c r="G95" s="78">
        <v>32000</v>
      </c>
    </row>
    <row r="96" spans="1:7" ht="12.75">
      <c r="A96" s="76">
        <v>86</v>
      </c>
      <c r="B96" s="84" t="s">
        <v>267</v>
      </c>
      <c r="C96" s="85" t="s">
        <v>110</v>
      </c>
      <c r="D96" s="85" t="s">
        <v>98</v>
      </c>
      <c r="E96" s="85" t="s">
        <v>474</v>
      </c>
      <c r="F96" s="85" t="s">
        <v>475</v>
      </c>
      <c r="G96" s="78">
        <v>32000</v>
      </c>
    </row>
    <row r="97" spans="1:7" ht="38.25">
      <c r="A97" s="76">
        <v>87</v>
      </c>
      <c r="B97" s="116" t="s">
        <v>253</v>
      </c>
      <c r="C97" s="77" t="s">
        <v>110</v>
      </c>
      <c r="D97" s="77" t="s">
        <v>98</v>
      </c>
      <c r="E97" s="77" t="s">
        <v>430</v>
      </c>
      <c r="F97" s="77" t="s">
        <v>475</v>
      </c>
      <c r="G97" s="78">
        <v>32000</v>
      </c>
    </row>
    <row r="98" spans="1:7" ht="38.25">
      <c r="A98" s="76">
        <v>88</v>
      </c>
      <c r="B98" s="116" t="s">
        <v>268</v>
      </c>
      <c r="C98" s="77" t="s">
        <v>110</v>
      </c>
      <c r="D98" s="77" t="s">
        <v>98</v>
      </c>
      <c r="E98" s="77" t="s">
        <v>431</v>
      </c>
      <c r="F98" s="77" t="s">
        <v>475</v>
      </c>
      <c r="G98" s="78">
        <v>32000</v>
      </c>
    </row>
    <row r="99" spans="1:7" ht="26.25" customHeight="1">
      <c r="A99" s="76">
        <v>89</v>
      </c>
      <c r="B99" s="116" t="s">
        <v>269</v>
      </c>
      <c r="C99" s="77" t="s">
        <v>110</v>
      </c>
      <c r="D99" s="77" t="s">
        <v>98</v>
      </c>
      <c r="E99" s="77" t="s">
        <v>99</v>
      </c>
      <c r="F99" s="77" t="s">
        <v>475</v>
      </c>
      <c r="G99" s="78">
        <v>32000</v>
      </c>
    </row>
    <row r="100" spans="1:7" ht="26.25" customHeight="1">
      <c r="A100" s="76">
        <v>90</v>
      </c>
      <c r="B100" s="116" t="s">
        <v>189</v>
      </c>
      <c r="C100" s="77" t="s">
        <v>110</v>
      </c>
      <c r="D100" s="77" t="s">
        <v>98</v>
      </c>
      <c r="E100" s="77" t="s">
        <v>99</v>
      </c>
      <c r="F100" s="77" t="s">
        <v>476</v>
      </c>
      <c r="G100" s="78">
        <v>32000</v>
      </c>
    </row>
    <row r="101" spans="1:7" ht="26.25" customHeight="1">
      <c r="A101" s="76">
        <v>91</v>
      </c>
      <c r="B101" s="84" t="s">
        <v>28</v>
      </c>
      <c r="C101" s="85" t="s">
        <v>369</v>
      </c>
      <c r="D101" s="85" t="s">
        <v>483</v>
      </c>
      <c r="E101" s="85" t="s">
        <v>474</v>
      </c>
      <c r="F101" s="85" t="s">
        <v>475</v>
      </c>
      <c r="G101" s="78">
        <v>50000</v>
      </c>
    </row>
    <row r="102" spans="1:7" ht="12.75">
      <c r="A102" s="76">
        <v>92</v>
      </c>
      <c r="B102" s="84" t="s">
        <v>182</v>
      </c>
      <c r="C102" s="85" t="s">
        <v>369</v>
      </c>
      <c r="D102" s="85" t="s">
        <v>83</v>
      </c>
      <c r="E102" s="85" t="s">
        <v>474</v>
      </c>
      <c r="F102" s="85" t="s">
        <v>475</v>
      </c>
      <c r="G102" s="78">
        <v>0</v>
      </c>
    </row>
    <row r="103" spans="1:7" ht="51">
      <c r="A103" s="76">
        <v>93</v>
      </c>
      <c r="B103" s="84" t="s">
        <v>187</v>
      </c>
      <c r="C103" s="85" t="s">
        <v>369</v>
      </c>
      <c r="D103" s="85" t="s">
        <v>84</v>
      </c>
      <c r="E103" s="85" t="s">
        <v>474</v>
      </c>
      <c r="F103" s="85" t="s">
        <v>475</v>
      </c>
      <c r="G103" s="78">
        <v>0</v>
      </c>
    </row>
    <row r="104" spans="1:7" ht="12.75">
      <c r="A104" s="76">
        <v>94</v>
      </c>
      <c r="B104" s="116" t="s">
        <v>184</v>
      </c>
      <c r="C104" s="77" t="s">
        <v>369</v>
      </c>
      <c r="D104" s="77" t="s">
        <v>84</v>
      </c>
      <c r="E104" s="77" t="s">
        <v>85</v>
      </c>
      <c r="F104" s="77" t="s">
        <v>475</v>
      </c>
      <c r="G104" s="78">
        <v>0</v>
      </c>
    </row>
    <row r="105" spans="1:7" ht="64.5" customHeight="1">
      <c r="A105" s="76">
        <v>95</v>
      </c>
      <c r="B105" s="116" t="s">
        <v>21</v>
      </c>
      <c r="C105" s="77" t="s">
        <v>369</v>
      </c>
      <c r="D105" s="77" t="s">
        <v>84</v>
      </c>
      <c r="E105" s="77" t="s">
        <v>92</v>
      </c>
      <c r="F105" s="77" t="s">
        <v>475</v>
      </c>
      <c r="G105" s="78">
        <v>-1272.61</v>
      </c>
    </row>
    <row r="106" spans="1:7" ht="26.25" customHeight="1">
      <c r="A106" s="76">
        <v>96</v>
      </c>
      <c r="B106" s="116" t="s">
        <v>189</v>
      </c>
      <c r="C106" s="77" t="s">
        <v>369</v>
      </c>
      <c r="D106" s="77" t="s">
        <v>84</v>
      </c>
      <c r="E106" s="77" t="s">
        <v>92</v>
      </c>
      <c r="F106" s="77" t="s">
        <v>476</v>
      </c>
      <c r="G106" s="78">
        <v>-1272.61</v>
      </c>
    </row>
    <row r="107" spans="1:7" ht="26.25" customHeight="1">
      <c r="A107" s="76">
        <v>97</v>
      </c>
      <c r="B107" s="116" t="s">
        <v>190</v>
      </c>
      <c r="C107" s="77" t="s">
        <v>369</v>
      </c>
      <c r="D107" s="77" t="s">
        <v>84</v>
      </c>
      <c r="E107" s="77" t="s">
        <v>93</v>
      </c>
      <c r="F107" s="77" t="s">
        <v>475</v>
      </c>
      <c r="G107" s="78">
        <v>-587.24</v>
      </c>
    </row>
    <row r="108" spans="1:7" ht="26.25" customHeight="1">
      <c r="A108" s="76">
        <v>98</v>
      </c>
      <c r="B108" s="116" t="s">
        <v>189</v>
      </c>
      <c r="C108" s="77" t="s">
        <v>369</v>
      </c>
      <c r="D108" s="77" t="s">
        <v>84</v>
      </c>
      <c r="E108" s="77" t="s">
        <v>93</v>
      </c>
      <c r="F108" s="77" t="s">
        <v>476</v>
      </c>
      <c r="G108" s="78">
        <v>-587.24</v>
      </c>
    </row>
    <row r="109" spans="1:7" ht="12.75">
      <c r="A109" s="76">
        <v>99</v>
      </c>
      <c r="B109" s="116" t="s">
        <v>191</v>
      </c>
      <c r="C109" s="77" t="s">
        <v>369</v>
      </c>
      <c r="D109" s="77" t="s">
        <v>84</v>
      </c>
      <c r="E109" s="77" t="s">
        <v>104</v>
      </c>
      <c r="F109" s="77" t="s">
        <v>475</v>
      </c>
      <c r="G109" s="78">
        <v>-1940</v>
      </c>
    </row>
    <row r="110" spans="1:7" ht="26.25" customHeight="1">
      <c r="A110" s="76">
        <v>100</v>
      </c>
      <c r="B110" s="116" t="s">
        <v>189</v>
      </c>
      <c r="C110" s="77" t="s">
        <v>369</v>
      </c>
      <c r="D110" s="77" t="s">
        <v>84</v>
      </c>
      <c r="E110" s="77" t="s">
        <v>104</v>
      </c>
      <c r="F110" s="77" t="s">
        <v>476</v>
      </c>
      <c r="G110" s="78">
        <v>-1940</v>
      </c>
    </row>
    <row r="111" spans="1:7" ht="26.25" customHeight="1">
      <c r="A111" s="76">
        <v>101</v>
      </c>
      <c r="B111" s="116" t="s">
        <v>192</v>
      </c>
      <c r="C111" s="77" t="s">
        <v>369</v>
      </c>
      <c r="D111" s="77" t="s">
        <v>84</v>
      </c>
      <c r="E111" s="77" t="s">
        <v>86</v>
      </c>
      <c r="F111" s="77" t="s">
        <v>475</v>
      </c>
      <c r="G111" s="78">
        <v>3799.85</v>
      </c>
    </row>
    <row r="112" spans="1:7" ht="12.75">
      <c r="A112" s="76">
        <v>102</v>
      </c>
      <c r="B112" s="116" t="s">
        <v>186</v>
      </c>
      <c r="C112" s="77" t="s">
        <v>369</v>
      </c>
      <c r="D112" s="77" t="s">
        <v>84</v>
      </c>
      <c r="E112" s="77" t="s">
        <v>86</v>
      </c>
      <c r="F112" s="77" t="s">
        <v>87</v>
      </c>
      <c r="G112" s="78">
        <v>5600</v>
      </c>
    </row>
    <row r="113" spans="1:7" ht="26.25" customHeight="1">
      <c r="A113" s="76">
        <v>103</v>
      </c>
      <c r="B113" s="116" t="s">
        <v>189</v>
      </c>
      <c r="C113" s="77" t="s">
        <v>369</v>
      </c>
      <c r="D113" s="77" t="s">
        <v>84</v>
      </c>
      <c r="E113" s="77" t="s">
        <v>86</v>
      </c>
      <c r="F113" s="77" t="s">
        <v>476</v>
      </c>
      <c r="G113" s="78">
        <v>-1800.15</v>
      </c>
    </row>
    <row r="114" spans="1:7" ht="15.75" customHeight="1">
      <c r="A114" s="76">
        <v>104</v>
      </c>
      <c r="B114" s="84" t="s">
        <v>2</v>
      </c>
      <c r="C114" s="85" t="s">
        <v>369</v>
      </c>
      <c r="D114" s="85" t="s">
        <v>114</v>
      </c>
      <c r="E114" s="85" t="s">
        <v>474</v>
      </c>
      <c r="F114" s="85" t="s">
        <v>475</v>
      </c>
      <c r="G114" s="78">
        <v>50000</v>
      </c>
    </row>
    <row r="115" spans="1:7" ht="12.75">
      <c r="A115" s="76">
        <v>105</v>
      </c>
      <c r="B115" s="84" t="s">
        <v>3</v>
      </c>
      <c r="C115" s="85" t="s">
        <v>369</v>
      </c>
      <c r="D115" s="85" t="s">
        <v>115</v>
      </c>
      <c r="E115" s="85" t="s">
        <v>474</v>
      </c>
      <c r="F115" s="85" t="s">
        <v>475</v>
      </c>
      <c r="G115" s="78">
        <v>50000</v>
      </c>
    </row>
    <row r="116" spans="1:7" ht="12.75">
      <c r="A116" s="76">
        <v>106</v>
      </c>
      <c r="B116" s="116" t="s">
        <v>184</v>
      </c>
      <c r="C116" s="77" t="s">
        <v>369</v>
      </c>
      <c r="D116" s="77" t="s">
        <v>115</v>
      </c>
      <c r="E116" s="77" t="s">
        <v>85</v>
      </c>
      <c r="F116" s="77" t="s">
        <v>475</v>
      </c>
      <c r="G116" s="78">
        <v>50000</v>
      </c>
    </row>
    <row r="117" spans="1:7" ht="12.75">
      <c r="A117" s="76">
        <v>107</v>
      </c>
      <c r="B117" s="116" t="s">
        <v>200</v>
      </c>
      <c r="C117" s="77" t="s">
        <v>369</v>
      </c>
      <c r="D117" s="77" t="s">
        <v>115</v>
      </c>
      <c r="E117" s="77" t="s">
        <v>116</v>
      </c>
      <c r="F117" s="77" t="s">
        <v>475</v>
      </c>
      <c r="G117" s="78">
        <v>50000</v>
      </c>
    </row>
    <row r="118" spans="1:7" ht="26.25" customHeight="1">
      <c r="A118" s="76">
        <v>108</v>
      </c>
      <c r="B118" s="116" t="s">
        <v>211</v>
      </c>
      <c r="C118" s="77" t="s">
        <v>369</v>
      </c>
      <c r="D118" s="77" t="s">
        <v>115</v>
      </c>
      <c r="E118" s="77" t="s">
        <v>116</v>
      </c>
      <c r="F118" s="77" t="s">
        <v>117</v>
      </c>
      <c r="G118" s="78">
        <v>50000</v>
      </c>
    </row>
    <row r="119" spans="1:7" ht="26.25" customHeight="1">
      <c r="A119" s="76">
        <v>109</v>
      </c>
      <c r="B119" s="84" t="s">
        <v>29</v>
      </c>
      <c r="C119" s="85" t="s">
        <v>112</v>
      </c>
      <c r="D119" s="85" t="s">
        <v>483</v>
      </c>
      <c r="E119" s="85" t="s">
        <v>474</v>
      </c>
      <c r="F119" s="85" t="s">
        <v>475</v>
      </c>
      <c r="G119" s="78">
        <v>-255000</v>
      </c>
    </row>
    <row r="120" spans="1:7" ht="12.75">
      <c r="A120" s="76">
        <v>110</v>
      </c>
      <c r="B120" s="84" t="s">
        <v>234</v>
      </c>
      <c r="C120" s="85" t="s">
        <v>112</v>
      </c>
      <c r="D120" s="85" t="s">
        <v>88</v>
      </c>
      <c r="E120" s="85" t="s">
        <v>474</v>
      </c>
      <c r="F120" s="85" t="s">
        <v>475</v>
      </c>
      <c r="G120" s="78">
        <v>70000</v>
      </c>
    </row>
    <row r="121" spans="1:7" ht="12.75">
      <c r="A121" s="76">
        <v>111</v>
      </c>
      <c r="B121" s="84" t="s">
        <v>239</v>
      </c>
      <c r="C121" s="85" t="s">
        <v>112</v>
      </c>
      <c r="D121" s="85" t="s">
        <v>89</v>
      </c>
      <c r="E121" s="85" t="s">
        <v>474</v>
      </c>
      <c r="F121" s="85" t="s">
        <v>475</v>
      </c>
      <c r="G121" s="78">
        <v>70000</v>
      </c>
    </row>
    <row r="122" spans="1:7" ht="26.25" customHeight="1">
      <c r="A122" s="76">
        <v>112</v>
      </c>
      <c r="B122" s="116" t="s">
        <v>240</v>
      </c>
      <c r="C122" s="77" t="s">
        <v>112</v>
      </c>
      <c r="D122" s="77" t="s">
        <v>89</v>
      </c>
      <c r="E122" s="77" t="s">
        <v>433</v>
      </c>
      <c r="F122" s="77" t="s">
        <v>475</v>
      </c>
      <c r="G122" s="78">
        <v>70000</v>
      </c>
    </row>
    <row r="123" spans="1:7" ht="27.75" customHeight="1">
      <c r="A123" s="76">
        <v>113</v>
      </c>
      <c r="B123" s="116" t="s">
        <v>243</v>
      </c>
      <c r="C123" s="77" t="s">
        <v>112</v>
      </c>
      <c r="D123" s="77" t="s">
        <v>89</v>
      </c>
      <c r="E123" s="77" t="s">
        <v>434</v>
      </c>
      <c r="F123" s="77" t="s">
        <v>475</v>
      </c>
      <c r="G123" s="78">
        <v>70000</v>
      </c>
    </row>
    <row r="124" spans="1:7" ht="26.25" customHeight="1">
      <c r="A124" s="76">
        <v>114</v>
      </c>
      <c r="B124" s="116" t="s">
        <v>244</v>
      </c>
      <c r="C124" s="77" t="s">
        <v>112</v>
      </c>
      <c r="D124" s="77" t="s">
        <v>89</v>
      </c>
      <c r="E124" s="77" t="s">
        <v>94</v>
      </c>
      <c r="F124" s="77" t="s">
        <v>475</v>
      </c>
      <c r="G124" s="78">
        <v>70000</v>
      </c>
    </row>
    <row r="125" spans="1:7" ht="26.25" customHeight="1">
      <c r="A125" s="76">
        <v>115</v>
      </c>
      <c r="B125" s="116" t="s">
        <v>189</v>
      </c>
      <c r="C125" s="77" t="s">
        <v>112</v>
      </c>
      <c r="D125" s="77" t="s">
        <v>89</v>
      </c>
      <c r="E125" s="77" t="s">
        <v>94</v>
      </c>
      <c r="F125" s="77" t="s">
        <v>476</v>
      </c>
      <c r="G125" s="78">
        <v>70000</v>
      </c>
    </row>
    <row r="126" spans="1:7" ht="12.75">
      <c r="A126" s="76">
        <v>116</v>
      </c>
      <c r="B126" s="84" t="s">
        <v>251</v>
      </c>
      <c r="C126" s="85" t="s">
        <v>112</v>
      </c>
      <c r="D126" s="85" t="s">
        <v>95</v>
      </c>
      <c r="E126" s="85" t="s">
        <v>474</v>
      </c>
      <c r="F126" s="85" t="s">
        <v>475</v>
      </c>
      <c r="G126" s="78">
        <v>-325000</v>
      </c>
    </row>
    <row r="127" spans="1:7" ht="12.75">
      <c r="A127" s="76">
        <v>117</v>
      </c>
      <c r="B127" s="84" t="s">
        <v>259</v>
      </c>
      <c r="C127" s="85" t="s">
        <v>112</v>
      </c>
      <c r="D127" s="85" t="s">
        <v>96</v>
      </c>
      <c r="E127" s="85" t="s">
        <v>474</v>
      </c>
      <c r="F127" s="85" t="s">
        <v>475</v>
      </c>
      <c r="G127" s="78">
        <v>-400000</v>
      </c>
    </row>
    <row r="128" spans="1:7" ht="38.25">
      <c r="A128" s="76">
        <v>118</v>
      </c>
      <c r="B128" s="116" t="s">
        <v>253</v>
      </c>
      <c r="C128" s="77" t="s">
        <v>112</v>
      </c>
      <c r="D128" s="77" t="s">
        <v>96</v>
      </c>
      <c r="E128" s="77" t="s">
        <v>430</v>
      </c>
      <c r="F128" s="77" t="s">
        <v>475</v>
      </c>
      <c r="G128" s="78">
        <v>-400000</v>
      </c>
    </row>
    <row r="129" spans="1:7" ht="26.25" customHeight="1">
      <c r="A129" s="76">
        <v>119</v>
      </c>
      <c r="B129" s="116" t="s">
        <v>260</v>
      </c>
      <c r="C129" s="77" t="s">
        <v>112</v>
      </c>
      <c r="D129" s="77" t="s">
        <v>96</v>
      </c>
      <c r="E129" s="77" t="s">
        <v>390</v>
      </c>
      <c r="F129" s="77" t="s">
        <v>475</v>
      </c>
      <c r="G129" s="78">
        <v>-400000</v>
      </c>
    </row>
    <row r="130" spans="1:7" ht="38.25">
      <c r="A130" s="76">
        <v>120</v>
      </c>
      <c r="B130" s="116" t="s">
        <v>261</v>
      </c>
      <c r="C130" s="77" t="s">
        <v>112</v>
      </c>
      <c r="D130" s="77" t="s">
        <v>96</v>
      </c>
      <c r="E130" s="77" t="s">
        <v>97</v>
      </c>
      <c r="F130" s="77" t="s">
        <v>475</v>
      </c>
      <c r="G130" s="78">
        <v>-400000</v>
      </c>
    </row>
    <row r="131" spans="1:7" ht="26.25" customHeight="1">
      <c r="A131" s="76">
        <v>121</v>
      </c>
      <c r="B131" s="116" t="s">
        <v>189</v>
      </c>
      <c r="C131" s="77" t="s">
        <v>112</v>
      </c>
      <c r="D131" s="77" t="s">
        <v>96</v>
      </c>
      <c r="E131" s="77" t="s">
        <v>97</v>
      </c>
      <c r="F131" s="77" t="s">
        <v>476</v>
      </c>
      <c r="G131" s="78">
        <v>-400000</v>
      </c>
    </row>
    <row r="132" spans="1:7" ht="12.75">
      <c r="A132" s="76">
        <v>122</v>
      </c>
      <c r="B132" s="84" t="s">
        <v>267</v>
      </c>
      <c r="C132" s="85" t="s">
        <v>112</v>
      </c>
      <c r="D132" s="85" t="s">
        <v>98</v>
      </c>
      <c r="E132" s="85" t="s">
        <v>474</v>
      </c>
      <c r="F132" s="85" t="s">
        <v>475</v>
      </c>
      <c r="G132" s="78">
        <v>75000</v>
      </c>
    </row>
    <row r="133" spans="1:7" ht="38.25">
      <c r="A133" s="76">
        <v>123</v>
      </c>
      <c r="B133" s="116" t="s">
        <v>253</v>
      </c>
      <c r="C133" s="77" t="s">
        <v>112</v>
      </c>
      <c r="D133" s="77" t="s">
        <v>98</v>
      </c>
      <c r="E133" s="77" t="s">
        <v>430</v>
      </c>
      <c r="F133" s="77" t="s">
        <v>475</v>
      </c>
      <c r="G133" s="78">
        <v>100000</v>
      </c>
    </row>
    <row r="134" spans="1:7" ht="38.25">
      <c r="A134" s="76">
        <v>124</v>
      </c>
      <c r="B134" s="116" t="s">
        <v>268</v>
      </c>
      <c r="C134" s="77" t="s">
        <v>112</v>
      </c>
      <c r="D134" s="77" t="s">
        <v>98</v>
      </c>
      <c r="E134" s="77" t="s">
        <v>431</v>
      </c>
      <c r="F134" s="77" t="s">
        <v>475</v>
      </c>
      <c r="G134" s="78">
        <v>100000</v>
      </c>
    </row>
    <row r="135" spans="1:7" ht="89.25">
      <c r="A135" s="76">
        <v>125</v>
      </c>
      <c r="B135" s="116" t="s">
        <v>53</v>
      </c>
      <c r="C135" s="77" t="s">
        <v>112</v>
      </c>
      <c r="D135" s="77" t="s">
        <v>98</v>
      </c>
      <c r="E135" s="77" t="s">
        <v>100</v>
      </c>
      <c r="F135" s="77" t="s">
        <v>475</v>
      </c>
      <c r="G135" s="78">
        <v>100000</v>
      </c>
    </row>
    <row r="136" spans="1:7" ht="26.25" customHeight="1">
      <c r="A136" s="76">
        <v>126</v>
      </c>
      <c r="B136" s="116" t="s">
        <v>189</v>
      </c>
      <c r="C136" s="77" t="s">
        <v>112</v>
      </c>
      <c r="D136" s="77" t="s">
        <v>98</v>
      </c>
      <c r="E136" s="77" t="s">
        <v>100</v>
      </c>
      <c r="F136" s="77" t="s">
        <v>476</v>
      </c>
      <c r="G136" s="78">
        <v>100000</v>
      </c>
    </row>
    <row r="137" spans="1:7" ht="26.25" customHeight="1">
      <c r="A137" s="76">
        <v>127</v>
      </c>
      <c r="B137" s="116" t="s">
        <v>271</v>
      </c>
      <c r="C137" s="77" t="s">
        <v>112</v>
      </c>
      <c r="D137" s="77" t="s">
        <v>98</v>
      </c>
      <c r="E137" s="77" t="s">
        <v>492</v>
      </c>
      <c r="F137" s="77" t="s">
        <v>475</v>
      </c>
      <c r="G137" s="78">
        <v>-25000</v>
      </c>
    </row>
    <row r="138" spans="1:7" ht="26.25" customHeight="1">
      <c r="A138" s="76">
        <v>128</v>
      </c>
      <c r="B138" s="116" t="s">
        <v>272</v>
      </c>
      <c r="C138" s="77" t="s">
        <v>112</v>
      </c>
      <c r="D138" s="77" t="s">
        <v>98</v>
      </c>
      <c r="E138" s="77" t="s">
        <v>359</v>
      </c>
      <c r="F138" s="77" t="s">
        <v>475</v>
      </c>
      <c r="G138" s="78">
        <v>-25000</v>
      </c>
    </row>
    <row r="139" spans="1:7" ht="12.75">
      <c r="A139" s="76">
        <v>129</v>
      </c>
      <c r="B139" s="116" t="s">
        <v>213</v>
      </c>
      <c r="C139" s="77" t="s">
        <v>112</v>
      </c>
      <c r="D139" s="77" t="s">
        <v>98</v>
      </c>
      <c r="E139" s="77" t="s">
        <v>359</v>
      </c>
      <c r="F139" s="77" t="s">
        <v>123</v>
      </c>
      <c r="G139" s="78">
        <v>-25000</v>
      </c>
    </row>
    <row r="140" spans="1:7" ht="26.25" customHeight="1">
      <c r="A140" s="76">
        <v>130</v>
      </c>
      <c r="B140" s="84" t="s">
        <v>30</v>
      </c>
      <c r="C140" s="85" t="s">
        <v>113</v>
      </c>
      <c r="D140" s="85" t="s">
        <v>483</v>
      </c>
      <c r="E140" s="85" t="s">
        <v>474</v>
      </c>
      <c r="F140" s="85" t="s">
        <v>475</v>
      </c>
      <c r="G140" s="78">
        <v>32000</v>
      </c>
    </row>
    <row r="141" spans="1:7" ht="12.75">
      <c r="A141" s="76">
        <v>131</v>
      </c>
      <c r="B141" s="84" t="s">
        <v>182</v>
      </c>
      <c r="C141" s="85" t="s">
        <v>113</v>
      </c>
      <c r="D141" s="85" t="s">
        <v>83</v>
      </c>
      <c r="E141" s="85" t="s">
        <v>474</v>
      </c>
      <c r="F141" s="85" t="s">
        <v>475</v>
      </c>
      <c r="G141" s="78">
        <v>0</v>
      </c>
    </row>
    <row r="142" spans="1:7" ht="51">
      <c r="A142" s="76">
        <v>132</v>
      </c>
      <c r="B142" s="84" t="s">
        <v>187</v>
      </c>
      <c r="C142" s="85" t="s">
        <v>113</v>
      </c>
      <c r="D142" s="85" t="s">
        <v>84</v>
      </c>
      <c r="E142" s="85" t="s">
        <v>474</v>
      </c>
      <c r="F142" s="85" t="s">
        <v>475</v>
      </c>
      <c r="G142" s="78">
        <v>0</v>
      </c>
    </row>
    <row r="143" spans="1:7" ht="12.75">
      <c r="A143" s="76">
        <v>133</v>
      </c>
      <c r="B143" s="116" t="s">
        <v>184</v>
      </c>
      <c r="C143" s="77" t="s">
        <v>113</v>
      </c>
      <c r="D143" s="77" t="s">
        <v>84</v>
      </c>
      <c r="E143" s="77" t="s">
        <v>85</v>
      </c>
      <c r="F143" s="77" t="s">
        <v>475</v>
      </c>
      <c r="G143" s="78">
        <v>0</v>
      </c>
    </row>
    <row r="144" spans="1:7" ht="66" customHeight="1">
      <c r="A144" s="76">
        <v>134</v>
      </c>
      <c r="B144" s="116" t="s">
        <v>21</v>
      </c>
      <c r="C144" s="77" t="s">
        <v>113</v>
      </c>
      <c r="D144" s="77" t="s">
        <v>84</v>
      </c>
      <c r="E144" s="77" t="s">
        <v>92</v>
      </c>
      <c r="F144" s="77" t="s">
        <v>475</v>
      </c>
      <c r="G144" s="78">
        <v>7500</v>
      </c>
    </row>
    <row r="145" spans="1:7" ht="26.25" customHeight="1">
      <c r="A145" s="76">
        <v>135</v>
      </c>
      <c r="B145" s="116" t="s">
        <v>189</v>
      </c>
      <c r="C145" s="77" t="s">
        <v>113</v>
      </c>
      <c r="D145" s="77" t="s">
        <v>84</v>
      </c>
      <c r="E145" s="77" t="s">
        <v>92</v>
      </c>
      <c r="F145" s="77" t="s">
        <v>476</v>
      </c>
      <c r="G145" s="78">
        <v>7500</v>
      </c>
    </row>
    <row r="146" spans="1:7" ht="26.25" customHeight="1">
      <c r="A146" s="76">
        <v>136</v>
      </c>
      <c r="B146" s="116" t="s">
        <v>192</v>
      </c>
      <c r="C146" s="77" t="s">
        <v>113</v>
      </c>
      <c r="D146" s="77" t="s">
        <v>84</v>
      </c>
      <c r="E146" s="77" t="s">
        <v>86</v>
      </c>
      <c r="F146" s="77" t="s">
        <v>475</v>
      </c>
      <c r="G146" s="78">
        <v>-7500</v>
      </c>
    </row>
    <row r="147" spans="1:7" ht="26.25" customHeight="1">
      <c r="A147" s="76">
        <v>137</v>
      </c>
      <c r="B147" s="116" t="s">
        <v>189</v>
      </c>
      <c r="C147" s="77" t="s">
        <v>113</v>
      </c>
      <c r="D147" s="77" t="s">
        <v>84</v>
      </c>
      <c r="E147" s="77" t="s">
        <v>86</v>
      </c>
      <c r="F147" s="77" t="s">
        <v>476</v>
      </c>
      <c r="G147" s="78">
        <v>-7500</v>
      </c>
    </row>
    <row r="148" spans="1:7" ht="26.25" customHeight="1">
      <c r="A148" s="76">
        <v>138</v>
      </c>
      <c r="B148" s="84" t="s">
        <v>224</v>
      </c>
      <c r="C148" s="85" t="s">
        <v>113</v>
      </c>
      <c r="D148" s="85" t="s">
        <v>105</v>
      </c>
      <c r="E148" s="85" t="s">
        <v>474</v>
      </c>
      <c r="F148" s="85" t="s">
        <v>475</v>
      </c>
      <c r="G148" s="78">
        <v>0</v>
      </c>
    </row>
    <row r="149" spans="1:7" ht="12.75">
      <c r="A149" s="76">
        <v>139</v>
      </c>
      <c r="B149" s="84" t="s">
        <v>229</v>
      </c>
      <c r="C149" s="85" t="s">
        <v>113</v>
      </c>
      <c r="D149" s="85" t="s">
        <v>106</v>
      </c>
      <c r="E149" s="85" t="s">
        <v>474</v>
      </c>
      <c r="F149" s="85" t="s">
        <v>475</v>
      </c>
      <c r="G149" s="78">
        <v>0</v>
      </c>
    </row>
    <row r="150" spans="1:7" ht="26.25" customHeight="1">
      <c r="A150" s="76">
        <v>140</v>
      </c>
      <c r="B150" s="116" t="s">
        <v>226</v>
      </c>
      <c r="C150" s="77" t="s">
        <v>113</v>
      </c>
      <c r="D150" s="77" t="s">
        <v>106</v>
      </c>
      <c r="E150" s="77" t="s">
        <v>423</v>
      </c>
      <c r="F150" s="77" t="s">
        <v>475</v>
      </c>
      <c r="G150" s="78">
        <v>0</v>
      </c>
    </row>
    <row r="151" spans="1:7" ht="38.25">
      <c r="A151" s="76">
        <v>141</v>
      </c>
      <c r="B151" s="116" t="s">
        <v>230</v>
      </c>
      <c r="C151" s="77" t="s">
        <v>113</v>
      </c>
      <c r="D151" s="77" t="s">
        <v>106</v>
      </c>
      <c r="E151" s="77" t="s">
        <v>425</v>
      </c>
      <c r="F151" s="77" t="s">
        <v>475</v>
      </c>
      <c r="G151" s="78">
        <v>0</v>
      </c>
    </row>
    <row r="152" spans="1:7" ht="38.25">
      <c r="A152" s="76">
        <v>142</v>
      </c>
      <c r="B152" s="116" t="s">
        <v>31</v>
      </c>
      <c r="C152" s="77" t="s">
        <v>113</v>
      </c>
      <c r="D152" s="77" t="s">
        <v>106</v>
      </c>
      <c r="E152" s="77" t="s">
        <v>107</v>
      </c>
      <c r="F152" s="77" t="s">
        <v>475</v>
      </c>
      <c r="G152" s="78">
        <v>1400</v>
      </c>
    </row>
    <row r="153" spans="1:7" ht="26.25" customHeight="1">
      <c r="A153" s="76">
        <v>143</v>
      </c>
      <c r="B153" s="116" t="s">
        <v>189</v>
      </c>
      <c r="C153" s="77" t="s">
        <v>113</v>
      </c>
      <c r="D153" s="77" t="s">
        <v>106</v>
      </c>
      <c r="E153" s="77" t="s">
        <v>107</v>
      </c>
      <c r="F153" s="77" t="s">
        <v>476</v>
      </c>
      <c r="G153" s="78">
        <v>1400</v>
      </c>
    </row>
    <row r="154" spans="1:7" ht="26.25" customHeight="1">
      <c r="A154" s="76">
        <v>144</v>
      </c>
      <c r="B154" s="116" t="s">
        <v>233</v>
      </c>
      <c r="C154" s="77" t="s">
        <v>113</v>
      </c>
      <c r="D154" s="77" t="s">
        <v>106</v>
      </c>
      <c r="E154" s="77" t="s">
        <v>109</v>
      </c>
      <c r="F154" s="77" t="s">
        <v>475</v>
      </c>
      <c r="G154" s="78">
        <v>-1400</v>
      </c>
    </row>
    <row r="155" spans="1:7" ht="26.25" customHeight="1">
      <c r="A155" s="76">
        <v>145</v>
      </c>
      <c r="B155" s="116" t="s">
        <v>189</v>
      </c>
      <c r="C155" s="77" t="s">
        <v>113</v>
      </c>
      <c r="D155" s="77" t="s">
        <v>106</v>
      </c>
      <c r="E155" s="77" t="s">
        <v>109</v>
      </c>
      <c r="F155" s="77" t="s">
        <v>476</v>
      </c>
      <c r="G155" s="78">
        <v>-1400</v>
      </c>
    </row>
    <row r="156" spans="1:7" ht="12.75">
      <c r="A156" s="76">
        <v>146</v>
      </c>
      <c r="B156" s="84" t="s">
        <v>251</v>
      </c>
      <c r="C156" s="85" t="s">
        <v>113</v>
      </c>
      <c r="D156" s="85" t="s">
        <v>95</v>
      </c>
      <c r="E156" s="85" t="s">
        <v>474</v>
      </c>
      <c r="F156" s="85" t="s">
        <v>475</v>
      </c>
      <c r="G156" s="78">
        <v>32000</v>
      </c>
    </row>
    <row r="157" spans="1:7" ht="12.75">
      <c r="A157" s="76">
        <v>147</v>
      </c>
      <c r="B157" s="84" t="s">
        <v>267</v>
      </c>
      <c r="C157" s="85" t="s">
        <v>113</v>
      </c>
      <c r="D157" s="85" t="s">
        <v>98</v>
      </c>
      <c r="E157" s="85" t="s">
        <v>474</v>
      </c>
      <c r="F157" s="85" t="s">
        <v>475</v>
      </c>
      <c r="G157" s="78">
        <v>32000</v>
      </c>
    </row>
    <row r="158" spans="1:7" ht="26.25" customHeight="1">
      <c r="A158" s="76">
        <v>148</v>
      </c>
      <c r="B158" s="116" t="s">
        <v>271</v>
      </c>
      <c r="C158" s="77" t="s">
        <v>113</v>
      </c>
      <c r="D158" s="77" t="s">
        <v>98</v>
      </c>
      <c r="E158" s="77" t="s">
        <v>492</v>
      </c>
      <c r="F158" s="77" t="s">
        <v>475</v>
      </c>
      <c r="G158" s="78">
        <v>32000</v>
      </c>
    </row>
    <row r="159" spans="1:7" ht="12.75">
      <c r="A159" s="76">
        <v>149</v>
      </c>
      <c r="B159" s="116" t="s">
        <v>273</v>
      </c>
      <c r="C159" s="77" t="s">
        <v>113</v>
      </c>
      <c r="D159" s="77" t="s">
        <v>98</v>
      </c>
      <c r="E159" s="77" t="s">
        <v>122</v>
      </c>
      <c r="F159" s="77" t="s">
        <v>475</v>
      </c>
      <c r="G159" s="78">
        <v>32000</v>
      </c>
    </row>
    <row r="160" spans="1:7" ht="12.75">
      <c r="A160" s="76">
        <v>150</v>
      </c>
      <c r="B160" s="116" t="s">
        <v>213</v>
      </c>
      <c r="C160" s="77" t="s">
        <v>113</v>
      </c>
      <c r="D160" s="77" t="s">
        <v>98</v>
      </c>
      <c r="E160" s="77" t="s">
        <v>122</v>
      </c>
      <c r="F160" s="77" t="s">
        <v>123</v>
      </c>
      <c r="G160" s="78">
        <v>32000</v>
      </c>
    </row>
    <row r="161" spans="1:7" ht="26.25" customHeight="1">
      <c r="A161" s="76">
        <v>151</v>
      </c>
      <c r="B161" s="84" t="s">
        <v>32</v>
      </c>
      <c r="C161" s="85" t="s">
        <v>118</v>
      </c>
      <c r="D161" s="85" t="s">
        <v>483</v>
      </c>
      <c r="E161" s="85" t="s">
        <v>474</v>
      </c>
      <c r="F161" s="85" t="s">
        <v>475</v>
      </c>
      <c r="G161" s="78">
        <v>0</v>
      </c>
    </row>
    <row r="162" spans="1:7" ht="12.75">
      <c r="A162" s="76">
        <v>152</v>
      </c>
      <c r="B162" s="84" t="s">
        <v>182</v>
      </c>
      <c r="C162" s="85" t="s">
        <v>118</v>
      </c>
      <c r="D162" s="85" t="s">
        <v>83</v>
      </c>
      <c r="E162" s="85" t="s">
        <v>474</v>
      </c>
      <c r="F162" s="85" t="s">
        <v>475</v>
      </c>
      <c r="G162" s="78">
        <v>0</v>
      </c>
    </row>
    <row r="163" spans="1:7" ht="51">
      <c r="A163" s="76">
        <v>153</v>
      </c>
      <c r="B163" s="84" t="s">
        <v>187</v>
      </c>
      <c r="C163" s="85" t="s">
        <v>118</v>
      </c>
      <c r="D163" s="85" t="s">
        <v>84</v>
      </c>
      <c r="E163" s="85" t="s">
        <v>474</v>
      </c>
      <c r="F163" s="85" t="s">
        <v>475</v>
      </c>
      <c r="G163" s="78">
        <v>0</v>
      </c>
    </row>
    <row r="164" spans="1:7" ht="12.75">
      <c r="A164" s="76">
        <v>154</v>
      </c>
      <c r="B164" s="116" t="s">
        <v>184</v>
      </c>
      <c r="C164" s="77" t="s">
        <v>118</v>
      </c>
      <c r="D164" s="77" t="s">
        <v>84</v>
      </c>
      <c r="E164" s="77" t="s">
        <v>85</v>
      </c>
      <c r="F164" s="77" t="s">
        <v>475</v>
      </c>
      <c r="G164" s="78">
        <v>0</v>
      </c>
    </row>
    <row r="165" spans="1:7" ht="26.25" customHeight="1">
      <c r="A165" s="76">
        <v>155</v>
      </c>
      <c r="B165" s="116" t="s">
        <v>33</v>
      </c>
      <c r="C165" s="77" t="s">
        <v>118</v>
      </c>
      <c r="D165" s="77" t="s">
        <v>84</v>
      </c>
      <c r="E165" s="77" t="s">
        <v>86</v>
      </c>
      <c r="F165" s="77" t="s">
        <v>475</v>
      </c>
      <c r="G165" s="78">
        <v>0</v>
      </c>
    </row>
    <row r="166" spans="1:7" ht="12.75">
      <c r="A166" s="76">
        <v>156</v>
      </c>
      <c r="B166" s="116" t="s">
        <v>186</v>
      </c>
      <c r="C166" s="77" t="s">
        <v>118</v>
      </c>
      <c r="D166" s="77" t="s">
        <v>84</v>
      </c>
      <c r="E166" s="77" t="s">
        <v>86</v>
      </c>
      <c r="F166" s="77" t="s">
        <v>87</v>
      </c>
      <c r="G166" s="78">
        <v>3600</v>
      </c>
    </row>
    <row r="167" spans="1:7" ht="26.25" customHeight="1">
      <c r="A167" s="76">
        <v>157</v>
      </c>
      <c r="B167" s="116" t="s">
        <v>189</v>
      </c>
      <c r="C167" s="77" t="s">
        <v>118</v>
      </c>
      <c r="D167" s="77" t="s">
        <v>84</v>
      </c>
      <c r="E167" s="77" t="s">
        <v>86</v>
      </c>
      <c r="F167" s="77" t="s">
        <v>476</v>
      </c>
      <c r="G167" s="78">
        <v>-3600</v>
      </c>
    </row>
    <row r="168" spans="1:7" ht="26.25" customHeight="1">
      <c r="A168" s="76">
        <v>158</v>
      </c>
      <c r="B168" s="84" t="s">
        <v>34</v>
      </c>
      <c r="C168" s="85" t="s">
        <v>119</v>
      </c>
      <c r="D168" s="85" t="s">
        <v>483</v>
      </c>
      <c r="E168" s="85" t="s">
        <v>474</v>
      </c>
      <c r="F168" s="85" t="s">
        <v>475</v>
      </c>
      <c r="G168" s="78">
        <v>0</v>
      </c>
    </row>
    <row r="169" spans="1:7" ht="12.75">
      <c r="A169" s="76">
        <v>159</v>
      </c>
      <c r="B169" s="84" t="s">
        <v>182</v>
      </c>
      <c r="C169" s="85" t="s">
        <v>119</v>
      </c>
      <c r="D169" s="85" t="s">
        <v>83</v>
      </c>
      <c r="E169" s="85" t="s">
        <v>474</v>
      </c>
      <c r="F169" s="85" t="s">
        <v>475</v>
      </c>
      <c r="G169" s="78">
        <v>-31394.64</v>
      </c>
    </row>
    <row r="170" spans="1:7" ht="51">
      <c r="A170" s="76">
        <v>160</v>
      </c>
      <c r="B170" s="84" t="s">
        <v>187</v>
      </c>
      <c r="C170" s="85" t="s">
        <v>119</v>
      </c>
      <c r="D170" s="85" t="s">
        <v>84</v>
      </c>
      <c r="E170" s="85" t="s">
        <v>474</v>
      </c>
      <c r="F170" s="85" t="s">
        <v>475</v>
      </c>
      <c r="G170" s="78">
        <v>-31394.64</v>
      </c>
    </row>
    <row r="171" spans="1:7" ht="12.75">
      <c r="A171" s="76">
        <v>161</v>
      </c>
      <c r="B171" s="116" t="s">
        <v>184</v>
      </c>
      <c r="C171" s="77" t="s">
        <v>119</v>
      </c>
      <c r="D171" s="77" t="s">
        <v>84</v>
      </c>
      <c r="E171" s="77" t="s">
        <v>85</v>
      </c>
      <c r="F171" s="77" t="s">
        <v>475</v>
      </c>
      <c r="G171" s="78">
        <v>-31394.64</v>
      </c>
    </row>
    <row r="172" spans="1:7" ht="65.25" customHeight="1">
      <c r="A172" s="76">
        <v>162</v>
      </c>
      <c r="B172" s="116" t="s">
        <v>21</v>
      </c>
      <c r="C172" s="77" t="s">
        <v>119</v>
      </c>
      <c r="D172" s="77" t="s">
        <v>84</v>
      </c>
      <c r="E172" s="77" t="s">
        <v>92</v>
      </c>
      <c r="F172" s="77" t="s">
        <v>475</v>
      </c>
      <c r="G172" s="78">
        <v>-30825</v>
      </c>
    </row>
    <row r="173" spans="1:7" ht="26.25" customHeight="1">
      <c r="A173" s="76">
        <v>163</v>
      </c>
      <c r="B173" s="116" t="s">
        <v>189</v>
      </c>
      <c r="C173" s="77" t="s">
        <v>119</v>
      </c>
      <c r="D173" s="77" t="s">
        <v>84</v>
      </c>
      <c r="E173" s="77" t="s">
        <v>92</v>
      </c>
      <c r="F173" s="77" t="s">
        <v>476</v>
      </c>
      <c r="G173" s="78">
        <v>-30825</v>
      </c>
    </row>
    <row r="174" spans="1:7" ht="26.25" customHeight="1">
      <c r="A174" s="76">
        <v>164</v>
      </c>
      <c r="B174" s="116" t="s">
        <v>190</v>
      </c>
      <c r="C174" s="77" t="s">
        <v>119</v>
      </c>
      <c r="D174" s="77" t="s">
        <v>84</v>
      </c>
      <c r="E174" s="77" t="s">
        <v>93</v>
      </c>
      <c r="F174" s="77" t="s">
        <v>475</v>
      </c>
      <c r="G174" s="78">
        <v>-2600</v>
      </c>
    </row>
    <row r="175" spans="1:7" ht="26.25" customHeight="1">
      <c r="A175" s="76">
        <v>165</v>
      </c>
      <c r="B175" s="116" t="s">
        <v>189</v>
      </c>
      <c r="C175" s="77" t="s">
        <v>119</v>
      </c>
      <c r="D175" s="77" t="s">
        <v>84</v>
      </c>
      <c r="E175" s="77" t="s">
        <v>93</v>
      </c>
      <c r="F175" s="77" t="s">
        <v>476</v>
      </c>
      <c r="G175" s="78">
        <v>-2600</v>
      </c>
    </row>
    <row r="176" spans="1:7" ht="26.25" customHeight="1">
      <c r="A176" s="76">
        <v>166</v>
      </c>
      <c r="B176" s="116" t="s">
        <v>33</v>
      </c>
      <c r="C176" s="77" t="s">
        <v>119</v>
      </c>
      <c r="D176" s="77" t="s">
        <v>84</v>
      </c>
      <c r="E176" s="77" t="s">
        <v>86</v>
      </c>
      <c r="F176" s="77" t="s">
        <v>475</v>
      </c>
      <c r="G176" s="78">
        <v>2030.36</v>
      </c>
    </row>
    <row r="177" spans="1:7" ht="12.75">
      <c r="A177" s="76">
        <v>167</v>
      </c>
      <c r="B177" s="116" t="s">
        <v>186</v>
      </c>
      <c r="C177" s="77" t="s">
        <v>119</v>
      </c>
      <c r="D177" s="77" t="s">
        <v>84</v>
      </c>
      <c r="E177" s="77" t="s">
        <v>86</v>
      </c>
      <c r="F177" s="77" t="s">
        <v>87</v>
      </c>
      <c r="G177" s="78">
        <v>6200</v>
      </c>
    </row>
    <row r="178" spans="1:7" ht="26.25" customHeight="1">
      <c r="A178" s="76">
        <v>168</v>
      </c>
      <c r="B178" s="116" t="s">
        <v>189</v>
      </c>
      <c r="C178" s="77" t="s">
        <v>119</v>
      </c>
      <c r="D178" s="77" t="s">
        <v>84</v>
      </c>
      <c r="E178" s="77" t="s">
        <v>86</v>
      </c>
      <c r="F178" s="77" t="s">
        <v>476</v>
      </c>
      <c r="G178" s="78">
        <v>-4169.64</v>
      </c>
    </row>
    <row r="179" spans="1:7" ht="12.75">
      <c r="A179" s="76">
        <v>169</v>
      </c>
      <c r="B179" s="84" t="s">
        <v>234</v>
      </c>
      <c r="C179" s="85" t="s">
        <v>119</v>
      </c>
      <c r="D179" s="85" t="s">
        <v>88</v>
      </c>
      <c r="E179" s="85" t="s">
        <v>474</v>
      </c>
      <c r="F179" s="85" t="s">
        <v>475</v>
      </c>
      <c r="G179" s="78">
        <v>31394.64</v>
      </c>
    </row>
    <row r="180" spans="1:7" ht="12.75">
      <c r="A180" s="76">
        <v>170</v>
      </c>
      <c r="B180" s="84" t="s">
        <v>239</v>
      </c>
      <c r="C180" s="85" t="s">
        <v>119</v>
      </c>
      <c r="D180" s="85" t="s">
        <v>89</v>
      </c>
      <c r="E180" s="85" t="s">
        <v>474</v>
      </c>
      <c r="F180" s="85" t="s">
        <v>475</v>
      </c>
      <c r="G180" s="78">
        <v>31394.64</v>
      </c>
    </row>
    <row r="181" spans="1:7" ht="26.25" customHeight="1">
      <c r="A181" s="76">
        <v>171</v>
      </c>
      <c r="B181" s="116" t="s">
        <v>240</v>
      </c>
      <c r="C181" s="77" t="s">
        <v>119</v>
      </c>
      <c r="D181" s="77" t="s">
        <v>89</v>
      </c>
      <c r="E181" s="77" t="s">
        <v>433</v>
      </c>
      <c r="F181" s="77" t="s">
        <v>475</v>
      </c>
      <c r="G181" s="78">
        <v>31394.64</v>
      </c>
    </row>
    <row r="182" spans="1:7" ht="27.75" customHeight="1">
      <c r="A182" s="76">
        <v>172</v>
      </c>
      <c r="B182" s="116" t="s">
        <v>243</v>
      </c>
      <c r="C182" s="77" t="s">
        <v>119</v>
      </c>
      <c r="D182" s="77" t="s">
        <v>89</v>
      </c>
      <c r="E182" s="77" t="s">
        <v>434</v>
      </c>
      <c r="F182" s="77" t="s">
        <v>475</v>
      </c>
      <c r="G182" s="78">
        <v>31394.64</v>
      </c>
    </row>
    <row r="183" spans="1:7" ht="26.25" customHeight="1">
      <c r="A183" s="76">
        <v>173</v>
      </c>
      <c r="B183" s="116" t="s">
        <v>244</v>
      </c>
      <c r="C183" s="77" t="s">
        <v>119</v>
      </c>
      <c r="D183" s="77" t="s">
        <v>89</v>
      </c>
      <c r="E183" s="77" t="s">
        <v>94</v>
      </c>
      <c r="F183" s="77" t="s">
        <v>475</v>
      </c>
      <c r="G183" s="78">
        <v>14485.44</v>
      </c>
    </row>
    <row r="184" spans="1:7" ht="26.25" customHeight="1">
      <c r="A184" s="76">
        <v>174</v>
      </c>
      <c r="B184" s="116" t="s">
        <v>189</v>
      </c>
      <c r="C184" s="77" t="s">
        <v>119</v>
      </c>
      <c r="D184" s="77" t="s">
        <v>89</v>
      </c>
      <c r="E184" s="77" t="s">
        <v>94</v>
      </c>
      <c r="F184" s="77" t="s">
        <v>476</v>
      </c>
      <c r="G184" s="78">
        <v>14485.44</v>
      </c>
    </row>
    <row r="185" spans="1:7" ht="38.25">
      <c r="A185" s="76">
        <v>175</v>
      </c>
      <c r="B185" s="116" t="s">
        <v>245</v>
      </c>
      <c r="C185" s="77" t="s">
        <v>119</v>
      </c>
      <c r="D185" s="77" t="s">
        <v>89</v>
      </c>
      <c r="E185" s="77" t="s">
        <v>90</v>
      </c>
      <c r="F185" s="77" t="s">
        <v>475</v>
      </c>
      <c r="G185" s="78">
        <v>16909.2</v>
      </c>
    </row>
    <row r="186" spans="1:7" ht="26.25" customHeight="1">
      <c r="A186" s="76">
        <v>176</v>
      </c>
      <c r="B186" s="116" t="s">
        <v>189</v>
      </c>
      <c r="C186" s="77" t="s">
        <v>119</v>
      </c>
      <c r="D186" s="77" t="s">
        <v>89</v>
      </c>
      <c r="E186" s="77" t="s">
        <v>90</v>
      </c>
      <c r="F186" s="77" t="s">
        <v>476</v>
      </c>
      <c r="G186" s="78">
        <v>16909.2</v>
      </c>
    </row>
    <row r="187" spans="1:7" ht="26.25" customHeight="1">
      <c r="A187" s="76">
        <v>177</v>
      </c>
      <c r="B187" s="84" t="s">
        <v>35</v>
      </c>
      <c r="C187" s="85" t="s">
        <v>120</v>
      </c>
      <c r="D187" s="85" t="s">
        <v>483</v>
      </c>
      <c r="E187" s="85" t="s">
        <v>474</v>
      </c>
      <c r="F187" s="85" t="s">
        <v>475</v>
      </c>
      <c r="G187" s="78">
        <v>0</v>
      </c>
    </row>
    <row r="188" spans="1:7" ht="12.75">
      <c r="A188" s="76">
        <v>178</v>
      </c>
      <c r="B188" s="84" t="s">
        <v>182</v>
      </c>
      <c r="C188" s="85" t="s">
        <v>120</v>
      </c>
      <c r="D188" s="85" t="s">
        <v>83</v>
      </c>
      <c r="E188" s="85" t="s">
        <v>474</v>
      </c>
      <c r="F188" s="85" t="s">
        <v>475</v>
      </c>
      <c r="G188" s="78">
        <v>0</v>
      </c>
    </row>
    <row r="189" spans="1:7" ht="51">
      <c r="A189" s="76">
        <v>179</v>
      </c>
      <c r="B189" s="84" t="s">
        <v>187</v>
      </c>
      <c r="C189" s="85" t="s">
        <v>120</v>
      </c>
      <c r="D189" s="85" t="s">
        <v>84</v>
      </c>
      <c r="E189" s="85" t="s">
        <v>474</v>
      </c>
      <c r="F189" s="85" t="s">
        <v>475</v>
      </c>
      <c r="G189" s="78">
        <v>0</v>
      </c>
    </row>
    <row r="190" spans="1:7" ht="12.75">
      <c r="A190" s="76">
        <v>180</v>
      </c>
      <c r="B190" s="116" t="s">
        <v>184</v>
      </c>
      <c r="C190" s="77" t="s">
        <v>120</v>
      </c>
      <c r="D190" s="77" t="s">
        <v>84</v>
      </c>
      <c r="E190" s="77" t="s">
        <v>85</v>
      </c>
      <c r="F190" s="77" t="s">
        <v>475</v>
      </c>
      <c r="G190" s="78">
        <v>0</v>
      </c>
    </row>
    <row r="191" spans="1:7" ht="66" customHeight="1">
      <c r="A191" s="76">
        <v>181</v>
      </c>
      <c r="B191" s="116" t="s">
        <v>21</v>
      </c>
      <c r="C191" s="77" t="s">
        <v>120</v>
      </c>
      <c r="D191" s="77" t="s">
        <v>84</v>
      </c>
      <c r="E191" s="77" t="s">
        <v>92</v>
      </c>
      <c r="F191" s="77" t="s">
        <v>475</v>
      </c>
      <c r="G191" s="78">
        <v>-2090.15</v>
      </c>
    </row>
    <row r="192" spans="1:7" ht="26.25" customHeight="1">
      <c r="A192" s="76">
        <v>182</v>
      </c>
      <c r="B192" s="116" t="s">
        <v>189</v>
      </c>
      <c r="C192" s="77" t="s">
        <v>120</v>
      </c>
      <c r="D192" s="77" t="s">
        <v>84</v>
      </c>
      <c r="E192" s="77" t="s">
        <v>92</v>
      </c>
      <c r="F192" s="77" t="s">
        <v>476</v>
      </c>
      <c r="G192" s="78">
        <v>-2090.15</v>
      </c>
    </row>
    <row r="193" spans="1:7" ht="26.25" customHeight="1">
      <c r="A193" s="76">
        <v>183</v>
      </c>
      <c r="B193" s="116" t="s">
        <v>33</v>
      </c>
      <c r="C193" s="77" t="s">
        <v>120</v>
      </c>
      <c r="D193" s="77" t="s">
        <v>84</v>
      </c>
      <c r="E193" s="77" t="s">
        <v>86</v>
      </c>
      <c r="F193" s="77" t="s">
        <v>475</v>
      </c>
      <c r="G193" s="78">
        <v>2090.15</v>
      </c>
    </row>
    <row r="194" spans="1:7" ht="26.25" customHeight="1">
      <c r="A194" s="76">
        <v>184</v>
      </c>
      <c r="B194" s="116" t="s">
        <v>189</v>
      </c>
      <c r="C194" s="77" t="s">
        <v>120</v>
      </c>
      <c r="D194" s="77" t="s">
        <v>84</v>
      </c>
      <c r="E194" s="77" t="s">
        <v>86</v>
      </c>
      <c r="F194" s="77" t="s">
        <v>476</v>
      </c>
      <c r="G194" s="78">
        <v>4794.31</v>
      </c>
    </row>
    <row r="195" spans="1:7" ht="12.75">
      <c r="A195" s="76">
        <v>185</v>
      </c>
      <c r="B195" s="116" t="s">
        <v>195</v>
      </c>
      <c r="C195" s="77" t="s">
        <v>120</v>
      </c>
      <c r="D195" s="77" t="s">
        <v>84</v>
      </c>
      <c r="E195" s="77" t="s">
        <v>86</v>
      </c>
      <c r="F195" s="77" t="s">
        <v>477</v>
      </c>
      <c r="G195" s="78">
        <v>-2704.16</v>
      </c>
    </row>
    <row r="196" spans="1:7" ht="12.75">
      <c r="A196" s="76">
        <v>186</v>
      </c>
      <c r="B196" s="84" t="s">
        <v>234</v>
      </c>
      <c r="C196" s="85" t="s">
        <v>120</v>
      </c>
      <c r="D196" s="85" t="s">
        <v>88</v>
      </c>
      <c r="E196" s="85" t="s">
        <v>474</v>
      </c>
      <c r="F196" s="85" t="s">
        <v>475</v>
      </c>
      <c r="G196" s="78">
        <v>7250</v>
      </c>
    </row>
    <row r="197" spans="1:7" ht="12.75">
      <c r="A197" s="76">
        <v>187</v>
      </c>
      <c r="B197" s="84" t="s">
        <v>239</v>
      </c>
      <c r="C197" s="85" t="s">
        <v>120</v>
      </c>
      <c r="D197" s="85" t="s">
        <v>89</v>
      </c>
      <c r="E197" s="85" t="s">
        <v>474</v>
      </c>
      <c r="F197" s="85" t="s">
        <v>475</v>
      </c>
      <c r="G197" s="78">
        <v>7250</v>
      </c>
    </row>
    <row r="198" spans="1:7" ht="26.25" customHeight="1">
      <c r="A198" s="76">
        <v>188</v>
      </c>
      <c r="B198" s="116" t="s">
        <v>240</v>
      </c>
      <c r="C198" s="77" t="s">
        <v>120</v>
      </c>
      <c r="D198" s="77" t="s">
        <v>89</v>
      </c>
      <c r="E198" s="77" t="s">
        <v>433</v>
      </c>
      <c r="F198" s="77" t="s">
        <v>475</v>
      </c>
      <c r="G198" s="78">
        <v>7250</v>
      </c>
    </row>
    <row r="199" spans="1:7" ht="26.25" customHeight="1">
      <c r="A199" s="76">
        <v>189</v>
      </c>
      <c r="B199" s="116" t="s">
        <v>243</v>
      </c>
      <c r="C199" s="77" t="s">
        <v>120</v>
      </c>
      <c r="D199" s="77" t="s">
        <v>89</v>
      </c>
      <c r="E199" s="77" t="s">
        <v>434</v>
      </c>
      <c r="F199" s="77" t="s">
        <v>475</v>
      </c>
      <c r="G199" s="78">
        <v>7250</v>
      </c>
    </row>
    <row r="200" spans="1:7" ht="38.25">
      <c r="A200" s="76">
        <v>190</v>
      </c>
      <c r="B200" s="116" t="s">
        <v>245</v>
      </c>
      <c r="C200" s="77" t="s">
        <v>120</v>
      </c>
      <c r="D200" s="77" t="s">
        <v>89</v>
      </c>
      <c r="E200" s="77" t="s">
        <v>90</v>
      </c>
      <c r="F200" s="77" t="s">
        <v>475</v>
      </c>
      <c r="G200" s="78">
        <v>7250</v>
      </c>
    </row>
    <row r="201" spans="1:7" ht="26.25" customHeight="1">
      <c r="A201" s="76">
        <v>191</v>
      </c>
      <c r="B201" s="116" t="s">
        <v>189</v>
      </c>
      <c r="C201" s="77" t="s">
        <v>120</v>
      </c>
      <c r="D201" s="77" t="s">
        <v>89</v>
      </c>
      <c r="E201" s="77" t="s">
        <v>90</v>
      </c>
      <c r="F201" s="77" t="s">
        <v>476</v>
      </c>
      <c r="G201" s="78">
        <v>7250</v>
      </c>
    </row>
    <row r="202" spans="1:7" ht="12.75">
      <c r="A202" s="76">
        <v>192</v>
      </c>
      <c r="B202" s="84" t="s">
        <v>251</v>
      </c>
      <c r="C202" s="85" t="s">
        <v>120</v>
      </c>
      <c r="D202" s="85" t="s">
        <v>95</v>
      </c>
      <c r="E202" s="85" t="s">
        <v>474</v>
      </c>
      <c r="F202" s="85" t="s">
        <v>475</v>
      </c>
      <c r="G202" s="78">
        <v>-7250</v>
      </c>
    </row>
    <row r="203" spans="1:7" ht="12.75">
      <c r="A203" s="76">
        <v>193</v>
      </c>
      <c r="B203" s="84" t="s">
        <v>259</v>
      </c>
      <c r="C203" s="85" t="s">
        <v>120</v>
      </c>
      <c r="D203" s="85" t="s">
        <v>96</v>
      </c>
      <c r="E203" s="85" t="s">
        <v>474</v>
      </c>
      <c r="F203" s="85" t="s">
        <v>475</v>
      </c>
      <c r="G203" s="78">
        <v>-7250</v>
      </c>
    </row>
    <row r="204" spans="1:7" ht="38.25">
      <c r="A204" s="76">
        <v>194</v>
      </c>
      <c r="B204" s="116" t="s">
        <v>253</v>
      </c>
      <c r="C204" s="77" t="s">
        <v>120</v>
      </c>
      <c r="D204" s="77" t="s">
        <v>96</v>
      </c>
      <c r="E204" s="77" t="s">
        <v>430</v>
      </c>
      <c r="F204" s="77" t="s">
        <v>475</v>
      </c>
      <c r="G204" s="78">
        <v>-7250</v>
      </c>
    </row>
    <row r="205" spans="1:7" ht="26.25" customHeight="1">
      <c r="A205" s="76">
        <v>195</v>
      </c>
      <c r="B205" s="116" t="s">
        <v>260</v>
      </c>
      <c r="C205" s="77" t="s">
        <v>120</v>
      </c>
      <c r="D205" s="77" t="s">
        <v>96</v>
      </c>
      <c r="E205" s="77" t="s">
        <v>390</v>
      </c>
      <c r="F205" s="77" t="s">
        <v>475</v>
      </c>
      <c r="G205" s="78">
        <v>-7250</v>
      </c>
    </row>
    <row r="206" spans="1:7" ht="38.25">
      <c r="A206" s="76">
        <v>196</v>
      </c>
      <c r="B206" s="116" t="s">
        <v>261</v>
      </c>
      <c r="C206" s="77" t="s">
        <v>120</v>
      </c>
      <c r="D206" s="77" t="s">
        <v>96</v>
      </c>
      <c r="E206" s="77" t="s">
        <v>97</v>
      </c>
      <c r="F206" s="77" t="s">
        <v>475</v>
      </c>
      <c r="G206" s="78">
        <v>-7250</v>
      </c>
    </row>
    <row r="207" spans="1:7" ht="26.25" customHeight="1">
      <c r="A207" s="76">
        <v>197</v>
      </c>
      <c r="B207" s="116" t="s">
        <v>189</v>
      </c>
      <c r="C207" s="77" t="s">
        <v>120</v>
      </c>
      <c r="D207" s="77" t="s">
        <v>96</v>
      </c>
      <c r="E207" s="77" t="s">
        <v>97</v>
      </c>
      <c r="F207" s="77" t="s">
        <v>476</v>
      </c>
      <c r="G207" s="78">
        <v>-7250</v>
      </c>
    </row>
    <row r="208" spans="1:7" ht="26.25" customHeight="1">
      <c r="A208" s="76">
        <v>198</v>
      </c>
      <c r="B208" s="84" t="s">
        <v>36</v>
      </c>
      <c r="C208" s="85" t="s">
        <v>121</v>
      </c>
      <c r="D208" s="85" t="s">
        <v>483</v>
      </c>
      <c r="E208" s="85" t="s">
        <v>474</v>
      </c>
      <c r="F208" s="85" t="s">
        <v>475</v>
      </c>
      <c r="G208" s="78">
        <v>0</v>
      </c>
    </row>
    <row r="209" spans="1:7" ht="12.75">
      <c r="A209" s="76">
        <v>199</v>
      </c>
      <c r="B209" s="84" t="s">
        <v>182</v>
      </c>
      <c r="C209" s="85" t="s">
        <v>121</v>
      </c>
      <c r="D209" s="85" t="s">
        <v>83</v>
      </c>
      <c r="E209" s="85" t="s">
        <v>474</v>
      </c>
      <c r="F209" s="85" t="s">
        <v>475</v>
      </c>
      <c r="G209" s="78">
        <v>0</v>
      </c>
    </row>
    <row r="210" spans="1:7" ht="51">
      <c r="A210" s="76">
        <v>200</v>
      </c>
      <c r="B210" s="84" t="s">
        <v>187</v>
      </c>
      <c r="C210" s="85" t="s">
        <v>121</v>
      </c>
      <c r="D210" s="85" t="s">
        <v>84</v>
      </c>
      <c r="E210" s="85" t="s">
        <v>474</v>
      </c>
      <c r="F210" s="85" t="s">
        <v>475</v>
      </c>
      <c r="G210" s="78">
        <v>0</v>
      </c>
    </row>
    <row r="211" spans="1:7" ht="12.75">
      <c r="A211" s="76">
        <v>201</v>
      </c>
      <c r="B211" s="116" t="s">
        <v>184</v>
      </c>
      <c r="C211" s="77" t="s">
        <v>121</v>
      </c>
      <c r="D211" s="77" t="s">
        <v>84</v>
      </c>
      <c r="E211" s="77" t="s">
        <v>85</v>
      </c>
      <c r="F211" s="77" t="s">
        <v>475</v>
      </c>
      <c r="G211" s="78">
        <v>0</v>
      </c>
    </row>
    <row r="212" spans="1:7" ht="66" customHeight="1">
      <c r="A212" s="76">
        <v>202</v>
      </c>
      <c r="B212" s="116" t="s">
        <v>21</v>
      </c>
      <c r="C212" s="77" t="s">
        <v>121</v>
      </c>
      <c r="D212" s="77" t="s">
        <v>84</v>
      </c>
      <c r="E212" s="77" t="s">
        <v>92</v>
      </c>
      <c r="F212" s="77" t="s">
        <v>475</v>
      </c>
      <c r="G212" s="78">
        <v>440</v>
      </c>
    </row>
    <row r="213" spans="1:7" ht="26.25" customHeight="1">
      <c r="A213" s="76">
        <v>203</v>
      </c>
      <c r="B213" s="116" t="s">
        <v>189</v>
      </c>
      <c r="C213" s="77" t="s">
        <v>121</v>
      </c>
      <c r="D213" s="77" t="s">
        <v>84</v>
      </c>
      <c r="E213" s="77" t="s">
        <v>92</v>
      </c>
      <c r="F213" s="77" t="s">
        <v>476</v>
      </c>
      <c r="G213" s="78">
        <v>440</v>
      </c>
    </row>
    <row r="214" spans="1:7" ht="26.25" customHeight="1">
      <c r="A214" s="76">
        <v>204</v>
      </c>
      <c r="B214" s="116" t="s">
        <v>190</v>
      </c>
      <c r="C214" s="77" t="s">
        <v>121</v>
      </c>
      <c r="D214" s="77" t="s">
        <v>84</v>
      </c>
      <c r="E214" s="77" t="s">
        <v>93</v>
      </c>
      <c r="F214" s="77" t="s">
        <v>475</v>
      </c>
      <c r="G214" s="78">
        <v>-1440</v>
      </c>
    </row>
    <row r="215" spans="1:7" ht="26.25" customHeight="1">
      <c r="A215" s="76">
        <v>205</v>
      </c>
      <c r="B215" s="116" t="s">
        <v>189</v>
      </c>
      <c r="C215" s="77" t="s">
        <v>121</v>
      </c>
      <c r="D215" s="77" t="s">
        <v>84</v>
      </c>
      <c r="E215" s="77" t="s">
        <v>93</v>
      </c>
      <c r="F215" s="77" t="s">
        <v>476</v>
      </c>
      <c r="G215" s="78">
        <v>-1440</v>
      </c>
    </row>
    <row r="216" spans="1:7" ht="26.25" customHeight="1">
      <c r="A216" s="76">
        <v>206</v>
      </c>
      <c r="B216" s="116" t="s">
        <v>192</v>
      </c>
      <c r="C216" s="77" t="s">
        <v>121</v>
      </c>
      <c r="D216" s="77" t="s">
        <v>84</v>
      </c>
      <c r="E216" s="77" t="s">
        <v>86</v>
      </c>
      <c r="F216" s="77" t="s">
        <v>475</v>
      </c>
      <c r="G216" s="78">
        <v>1000</v>
      </c>
    </row>
    <row r="217" spans="1:7" ht="26.25" customHeight="1">
      <c r="A217" s="76">
        <v>207</v>
      </c>
      <c r="B217" s="116" t="s">
        <v>189</v>
      </c>
      <c r="C217" s="77" t="s">
        <v>121</v>
      </c>
      <c r="D217" s="77" t="s">
        <v>84</v>
      </c>
      <c r="E217" s="77" t="s">
        <v>86</v>
      </c>
      <c r="F217" s="77" t="s">
        <v>476</v>
      </c>
      <c r="G217" s="78">
        <v>1000</v>
      </c>
    </row>
    <row r="218" spans="1:7" ht="26.25" customHeight="1">
      <c r="A218" s="76">
        <v>208</v>
      </c>
      <c r="B218" s="84" t="s">
        <v>38</v>
      </c>
      <c r="C218" s="85" t="s">
        <v>124</v>
      </c>
      <c r="D218" s="85" t="s">
        <v>483</v>
      </c>
      <c r="E218" s="85" t="s">
        <v>474</v>
      </c>
      <c r="F218" s="85" t="s">
        <v>475</v>
      </c>
      <c r="G218" s="78">
        <v>0</v>
      </c>
    </row>
    <row r="219" spans="1:7" ht="12.75">
      <c r="A219" s="76">
        <v>209</v>
      </c>
      <c r="B219" s="84" t="s">
        <v>182</v>
      </c>
      <c r="C219" s="85" t="s">
        <v>124</v>
      </c>
      <c r="D219" s="85" t="s">
        <v>83</v>
      </c>
      <c r="E219" s="85" t="s">
        <v>474</v>
      </c>
      <c r="F219" s="85" t="s">
        <v>475</v>
      </c>
      <c r="G219" s="78">
        <v>0</v>
      </c>
    </row>
    <row r="220" spans="1:7" ht="51">
      <c r="A220" s="76">
        <v>210</v>
      </c>
      <c r="B220" s="84" t="s">
        <v>187</v>
      </c>
      <c r="C220" s="85" t="s">
        <v>124</v>
      </c>
      <c r="D220" s="85" t="s">
        <v>84</v>
      </c>
      <c r="E220" s="85" t="s">
        <v>474</v>
      </c>
      <c r="F220" s="85" t="s">
        <v>475</v>
      </c>
      <c r="G220" s="78">
        <v>26492.14</v>
      </c>
    </row>
    <row r="221" spans="1:7" ht="12.75">
      <c r="A221" s="76">
        <v>211</v>
      </c>
      <c r="B221" s="116" t="s">
        <v>184</v>
      </c>
      <c r="C221" s="77" t="s">
        <v>124</v>
      </c>
      <c r="D221" s="77" t="s">
        <v>84</v>
      </c>
      <c r="E221" s="77" t="s">
        <v>85</v>
      </c>
      <c r="F221" s="77" t="s">
        <v>475</v>
      </c>
      <c r="G221" s="78">
        <v>26492.14</v>
      </c>
    </row>
    <row r="222" spans="1:7" ht="66" customHeight="1">
      <c r="A222" s="76">
        <v>212</v>
      </c>
      <c r="B222" s="116" t="s">
        <v>21</v>
      </c>
      <c r="C222" s="77" t="s">
        <v>124</v>
      </c>
      <c r="D222" s="77" t="s">
        <v>84</v>
      </c>
      <c r="E222" s="77" t="s">
        <v>92</v>
      </c>
      <c r="F222" s="77" t="s">
        <v>475</v>
      </c>
      <c r="G222" s="78">
        <v>26492.14</v>
      </c>
    </row>
    <row r="223" spans="1:7" ht="26.25" customHeight="1">
      <c r="A223" s="76">
        <v>213</v>
      </c>
      <c r="B223" s="116" t="s">
        <v>189</v>
      </c>
      <c r="C223" s="77" t="s">
        <v>124</v>
      </c>
      <c r="D223" s="77" t="s">
        <v>84</v>
      </c>
      <c r="E223" s="77" t="s">
        <v>92</v>
      </c>
      <c r="F223" s="77" t="s">
        <v>476</v>
      </c>
      <c r="G223" s="78">
        <v>26492.14</v>
      </c>
    </row>
    <row r="224" spans="1:7" ht="12.75">
      <c r="A224" s="76">
        <v>214</v>
      </c>
      <c r="B224" s="84" t="s">
        <v>202</v>
      </c>
      <c r="C224" s="85" t="s">
        <v>124</v>
      </c>
      <c r="D224" s="85" t="s">
        <v>125</v>
      </c>
      <c r="E224" s="85" t="s">
        <v>474</v>
      </c>
      <c r="F224" s="85" t="s">
        <v>475</v>
      </c>
      <c r="G224" s="78">
        <v>-26492.14</v>
      </c>
    </row>
    <row r="225" spans="1:7" ht="12.75">
      <c r="A225" s="76">
        <v>215</v>
      </c>
      <c r="B225" s="116" t="s">
        <v>184</v>
      </c>
      <c r="C225" s="77" t="s">
        <v>124</v>
      </c>
      <c r="D225" s="77" t="s">
        <v>125</v>
      </c>
      <c r="E225" s="77" t="s">
        <v>85</v>
      </c>
      <c r="F225" s="77" t="s">
        <v>475</v>
      </c>
      <c r="G225" s="78">
        <v>-26492.14</v>
      </c>
    </row>
    <row r="226" spans="1:7" ht="66" customHeight="1">
      <c r="A226" s="76">
        <v>216</v>
      </c>
      <c r="B226" s="116" t="s">
        <v>21</v>
      </c>
      <c r="C226" s="77" t="s">
        <v>124</v>
      </c>
      <c r="D226" s="77" t="s">
        <v>125</v>
      </c>
      <c r="E226" s="77" t="s">
        <v>92</v>
      </c>
      <c r="F226" s="77" t="s">
        <v>475</v>
      </c>
      <c r="G226" s="78">
        <v>-26492.14</v>
      </c>
    </row>
    <row r="227" spans="1:7" ht="26.25" customHeight="1">
      <c r="A227" s="76">
        <v>217</v>
      </c>
      <c r="B227" s="116" t="s">
        <v>189</v>
      </c>
      <c r="C227" s="77" t="s">
        <v>124</v>
      </c>
      <c r="D227" s="77" t="s">
        <v>125</v>
      </c>
      <c r="E227" s="77" t="s">
        <v>92</v>
      </c>
      <c r="F227" s="77" t="s">
        <v>476</v>
      </c>
      <c r="G227" s="78">
        <v>-26492.14</v>
      </c>
    </row>
    <row r="228" spans="1:7" ht="26.25" customHeight="1">
      <c r="A228" s="76">
        <v>218</v>
      </c>
      <c r="B228" s="84" t="s">
        <v>39</v>
      </c>
      <c r="C228" s="85" t="s">
        <v>128</v>
      </c>
      <c r="D228" s="85" t="s">
        <v>483</v>
      </c>
      <c r="E228" s="85" t="s">
        <v>474</v>
      </c>
      <c r="F228" s="85" t="s">
        <v>475</v>
      </c>
      <c r="G228" s="78">
        <v>0</v>
      </c>
    </row>
    <row r="229" spans="1:7" ht="12.75">
      <c r="A229" s="76">
        <v>219</v>
      </c>
      <c r="B229" s="84" t="s">
        <v>182</v>
      </c>
      <c r="C229" s="85" t="s">
        <v>128</v>
      </c>
      <c r="D229" s="85" t="s">
        <v>83</v>
      </c>
      <c r="E229" s="85" t="s">
        <v>474</v>
      </c>
      <c r="F229" s="85" t="s">
        <v>475</v>
      </c>
      <c r="G229" s="78">
        <v>0</v>
      </c>
    </row>
    <row r="230" spans="1:7" ht="51">
      <c r="A230" s="76">
        <v>220</v>
      </c>
      <c r="B230" s="84" t="s">
        <v>187</v>
      </c>
      <c r="C230" s="85" t="s">
        <v>128</v>
      </c>
      <c r="D230" s="85" t="s">
        <v>84</v>
      </c>
      <c r="E230" s="85" t="s">
        <v>474</v>
      </c>
      <c r="F230" s="85" t="s">
        <v>475</v>
      </c>
      <c r="G230" s="78">
        <v>0</v>
      </c>
    </row>
    <row r="231" spans="1:7" ht="12.75">
      <c r="A231" s="76">
        <v>221</v>
      </c>
      <c r="B231" s="116" t="s">
        <v>184</v>
      </c>
      <c r="C231" s="77" t="s">
        <v>128</v>
      </c>
      <c r="D231" s="77" t="s">
        <v>84</v>
      </c>
      <c r="E231" s="77" t="s">
        <v>85</v>
      </c>
      <c r="F231" s="77" t="s">
        <v>475</v>
      </c>
      <c r="G231" s="78">
        <v>0</v>
      </c>
    </row>
    <row r="232" spans="1:7" ht="65.25" customHeight="1">
      <c r="A232" s="76">
        <v>222</v>
      </c>
      <c r="B232" s="116" t="s">
        <v>40</v>
      </c>
      <c r="C232" s="77" t="s">
        <v>128</v>
      </c>
      <c r="D232" s="77" t="s">
        <v>84</v>
      </c>
      <c r="E232" s="77" t="s">
        <v>92</v>
      </c>
      <c r="F232" s="77" t="s">
        <v>475</v>
      </c>
      <c r="G232" s="78">
        <v>-1660</v>
      </c>
    </row>
    <row r="233" spans="1:7" ht="26.25" customHeight="1">
      <c r="A233" s="76">
        <v>223</v>
      </c>
      <c r="B233" s="116" t="s">
        <v>189</v>
      </c>
      <c r="C233" s="77" t="s">
        <v>128</v>
      </c>
      <c r="D233" s="77" t="s">
        <v>84</v>
      </c>
      <c r="E233" s="77" t="s">
        <v>92</v>
      </c>
      <c r="F233" s="77" t="s">
        <v>476</v>
      </c>
      <c r="G233" s="78">
        <v>-1660</v>
      </c>
    </row>
    <row r="234" spans="1:7" ht="26.25" customHeight="1">
      <c r="A234" s="76">
        <v>224</v>
      </c>
      <c r="B234" s="116" t="s">
        <v>190</v>
      </c>
      <c r="C234" s="77" t="s">
        <v>128</v>
      </c>
      <c r="D234" s="77" t="s">
        <v>84</v>
      </c>
      <c r="E234" s="77" t="s">
        <v>93</v>
      </c>
      <c r="F234" s="77" t="s">
        <v>475</v>
      </c>
      <c r="G234" s="78">
        <v>-1440</v>
      </c>
    </row>
    <row r="235" spans="1:7" ht="26.25" customHeight="1">
      <c r="A235" s="76">
        <v>225</v>
      </c>
      <c r="B235" s="116" t="s">
        <v>189</v>
      </c>
      <c r="C235" s="77" t="s">
        <v>128</v>
      </c>
      <c r="D235" s="77" t="s">
        <v>84</v>
      </c>
      <c r="E235" s="77" t="s">
        <v>93</v>
      </c>
      <c r="F235" s="77" t="s">
        <v>476</v>
      </c>
      <c r="G235" s="78">
        <v>-1440</v>
      </c>
    </row>
    <row r="236" spans="1:7" ht="26.25" customHeight="1">
      <c r="A236" s="76">
        <v>226</v>
      </c>
      <c r="B236" s="116" t="s">
        <v>192</v>
      </c>
      <c r="C236" s="77" t="s">
        <v>128</v>
      </c>
      <c r="D236" s="77" t="s">
        <v>84</v>
      </c>
      <c r="E236" s="77" t="s">
        <v>86</v>
      </c>
      <c r="F236" s="77" t="s">
        <v>475</v>
      </c>
      <c r="G236" s="78">
        <v>3100</v>
      </c>
    </row>
    <row r="237" spans="1:7" ht="26.25" customHeight="1">
      <c r="A237" s="76">
        <v>227</v>
      </c>
      <c r="B237" s="116" t="s">
        <v>189</v>
      </c>
      <c r="C237" s="77" t="s">
        <v>128</v>
      </c>
      <c r="D237" s="77" t="s">
        <v>84</v>
      </c>
      <c r="E237" s="77" t="s">
        <v>86</v>
      </c>
      <c r="F237" s="77" t="s">
        <v>476</v>
      </c>
      <c r="G237" s="78">
        <v>3300</v>
      </c>
    </row>
    <row r="238" spans="1:7" ht="12.75">
      <c r="A238" s="76">
        <v>228</v>
      </c>
      <c r="B238" s="116" t="s">
        <v>193</v>
      </c>
      <c r="C238" s="77" t="s">
        <v>128</v>
      </c>
      <c r="D238" s="77" t="s">
        <v>84</v>
      </c>
      <c r="E238" s="77" t="s">
        <v>86</v>
      </c>
      <c r="F238" s="77" t="s">
        <v>477</v>
      </c>
      <c r="G238" s="78">
        <v>-200</v>
      </c>
    </row>
    <row r="239" spans="1:7" ht="26.25" customHeight="1">
      <c r="A239" s="76">
        <v>229</v>
      </c>
      <c r="B239" s="84" t="s">
        <v>41</v>
      </c>
      <c r="C239" s="85" t="s">
        <v>129</v>
      </c>
      <c r="D239" s="85" t="s">
        <v>483</v>
      </c>
      <c r="E239" s="85" t="s">
        <v>474</v>
      </c>
      <c r="F239" s="85" t="s">
        <v>475</v>
      </c>
      <c r="G239" s="78">
        <v>0</v>
      </c>
    </row>
    <row r="240" spans="1:7" ht="12.75">
      <c r="A240" s="76">
        <v>230</v>
      </c>
      <c r="B240" s="84" t="s">
        <v>182</v>
      </c>
      <c r="C240" s="85" t="s">
        <v>129</v>
      </c>
      <c r="D240" s="85" t="s">
        <v>83</v>
      </c>
      <c r="E240" s="85" t="s">
        <v>474</v>
      </c>
      <c r="F240" s="85" t="s">
        <v>475</v>
      </c>
      <c r="G240" s="78">
        <v>-21064.33</v>
      </c>
    </row>
    <row r="241" spans="1:7" ht="51">
      <c r="A241" s="76">
        <v>231</v>
      </c>
      <c r="B241" s="84" t="s">
        <v>187</v>
      </c>
      <c r="C241" s="85" t="s">
        <v>129</v>
      </c>
      <c r="D241" s="85" t="s">
        <v>84</v>
      </c>
      <c r="E241" s="85" t="s">
        <v>474</v>
      </c>
      <c r="F241" s="85" t="s">
        <v>475</v>
      </c>
      <c r="G241" s="78">
        <v>-21064.33</v>
      </c>
    </row>
    <row r="242" spans="1:7" ht="12.75">
      <c r="A242" s="76">
        <v>232</v>
      </c>
      <c r="B242" s="116" t="s">
        <v>184</v>
      </c>
      <c r="C242" s="77" t="s">
        <v>129</v>
      </c>
      <c r="D242" s="77" t="s">
        <v>84</v>
      </c>
      <c r="E242" s="77" t="s">
        <v>85</v>
      </c>
      <c r="F242" s="77" t="s">
        <v>475</v>
      </c>
      <c r="G242" s="78">
        <v>-21064.33</v>
      </c>
    </row>
    <row r="243" spans="1:7" ht="67.5" customHeight="1">
      <c r="A243" s="76">
        <v>233</v>
      </c>
      <c r="B243" s="116" t="s">
        <v>21</v>
      </c>
      <c r="C243" s="77" t="s">
        <v>129</v>
      </c>
      <c r="D243" s="77" t="s">
        <v>84</v>
      </c>
      <c r="E243" s="77" t="s">
        <v>92</v>
      </c>
      <c r="F243" s="77" t="s">
        <v>475</v>
      </c>
      <c r="G243" s="78">
        <v>-17000</v>
      </c>
    </row>
    <row r="244" spans="1:7" ht="26.25" customHeight="1">
      <c r="A244" s="76">
        <v>234</v>
      </c>
      <c r="B244" s="116" t="s">
        <v>189</v>
      </c>
      <c r="C244" s="77" t="s">
        <v>129</v>
      </c>
      <c r="D244" s="77" t="s">
        <v>84</v>
      </c>
      <c r="E244" s="77" t="s">
        <v>92</v>
      </c>
      <c r="F244" s="77" t="s">
        <v>476</v>
      </c>
      <c r="G244" s="78">
        <v>-17000</v>
      </c>
    </row>
    <row r="245" spans="1:7" ht="26.25" customHeight="1">
      <c r="A245" s="76">
        <v>235</v>
      </c>
      <c r="B245" s="116" t="s">
        <v>190</v>
      </c>
      <c r="C245" s="77" t="s">
        <v>129</v>
      </c>
      <c r="D245" s="77" t="s">
        <v>84</v>
      </c>
      <c r="E245" s="77" t="s">
        <v>93</v>
      </c>
      <c r="F245" s="77" t="s">
        <v>475</v>
      </c>
      <c r="G245" s="78">
        <v>14764.22</v>
      </c>
    </row>
    <row r="246" spans="1:7" ht="26.25" customHeight="1">
      <c r="A246" s="76">
        <v>236</v>
      </c>
      <c r="B246" s="116" t="s">
        <v>189</v>
      </c>
      <c r="C246" s="77" t="s">
        <v>129</v>
      </c>
      <c r="D246" s="77" t="s">
        <v>84</v>
      </c>
      <c r="E246" s="77" t="s">
        <v>93</v>
      </c>
      <c r="F246" s="77" t="s">
        <v>476</v>
      </c>
      <c r="G246" s="78">
        <v>14764.22</v>
      </c>
    </row>
    <row r="247" spans="1:7" ht="12.75">
      <c r="A247" s="76">
        <v>237</v>
      </c>
      <c r="B247" s="116" t="s">
        <v>191</v>
      </c>
      <c r="C247" s="77" t="s">
        <v>129</v>
      </c>
      <c r="D247" s="77" t="s">
        <v>84</v>
      </c>
      <c r="E247" s="77" t="s">
        <v>104</v>
      </c>
      <c r="F247" s="77" t="s">
        <v>475</v>
      </c>
      <c r="G247" s="78">
        <v>2360</v>
      </c>
    </row>
    <row r="248" spans="1:7" ht="26.25" customHeight="1">
      <c r="A248" s="76">
        <v>238</v>
      </c>
      <c r="B248" s="116" t="s">
        <v>189</v>
      </c>
      <c r="C248" s="77" t="s">
        <v>129</v>
      </c>
      <c r="D248" s="77" t="s">
        <v>84</v>
      </c>
      <c r="E248" s="77" t="s">
        <v>104</v>
      </c>
      <c r="F248" s="77" t="s">
        <v>476</v>
      </c>
      <c r="G248" s="78">
        <v>2360</v>
      </c>
    </row>
    <row r="249" spans="1:7" ht="26.25" customHeight="1">
      <c r="A249" s="76">
        <v>239</v>
      </c>
      <c r="B249" s="116" t="s">
        <v>33</v>
      </c>
      <c r="C249" s="77" t="s">
        <v>129</v>
      </c>
      <c r="D249" s="77" t="s">
        <v>84</v>
      </c>
      <c r="E249" s="77" t="s">
        <v>86</v>
      </c>
      <c r="F249" s="77" t="s">
        <v>475</v>
      </c>
      <c r="G249" s="78">
        <v>-21188.55</v>
      </c>
    </row>
    <row r="250" spans="1:7" ht="26.25" customHeight="1">
      <c r="A250" s="76">
        <v>240</v>
      </c>
      <c r="B250" s="116" t="s">
        <v>189</v>
      </c>
      <c r="C250" s="77" t="s">
        <v>129</v>
      </c>
      <c r="D250" s="77" t="s">
        <v>84</v>
      </c>
      <c r="E250" s="77" t="s">
        <v>86</v>
      </c>
      <c r="F250" s="77" t="s">
        <v>476</v>
      </c>
      <c r="G250" s="78">
        <v>-21188.55</v>
      </c>
    </row>
    <row r="251" spans="1:7" ht="12.75">
      <c r="A251" s="76">
        <v>241</v>
      </c>
      <c r="B251" s="84" t="s">
        <v>234</v>
      </c>
      <c r="C251" s="85" t="s">
        <v>129</v>
      </c>
      <c r="D251" s="85" t="s">
        <v>88</v>
      </c>
      <c r="E251" s="85" t="s">
        <v>474</v>
      </c>
      <c r="F251" s="85" t="s">
        <v>475</v>
      </c>
      <c r="G251" s="78">
        <v>16064.33</v>
      </c>
    </row>
    <row r="252" spans="1:7" ht="12.75">
      <c r="A252" s="76">
        <v>242</v>
      </c>
      <c r="B252" s="84" t="s">
        <v>239</v>
      </c>
      <c r="C252" s="85" t="s">
        <v>129</v>
      </c>
      <c r="D252" s="85" t="s">
        <v>89</v>
      </c>
      <c r="E252" s="85" t="s">
        <v>474</v>
      </c>
      <c r="F252" s="85" t="s">
        <v>475</v>
      </c>
      <c r="G252" s="78">
        <v>16064.33</v>
      </c>
    </row>
    <row r="253" spans="1:7" ht="26.25" customHeight="1">
      <c r="A253" s="76">
        <v>243</v>
      </c>
      <c r="B253" s="116" t="s">
        <v>240</v>
      </c>
      <c r="C253" s="77" t="s">
        <v>129</v>
      </c>
      <c r="D253" s="77" t="s">
        <v>89</v>
      </c>
      <c r="E253" s="77" t="s">
        <v>433</v>
      </c>
      <c r="F253" s="77" t="s">
        <v>475</v>
      </c>
      <c r="G253" s="78">
        <v>16064.33</v>
      </c>
    </row>
    <row r="254" spans="1:7" ht="28.5" customHeight="1">
      <c r="A254" s="76">
        <v>244</v>
      </c>
      <c r="B254" s="116" t="s">
        <v>243</v>
      </c>
      <c r="C254" s="77" t="s">
        <v>129</v>
      </c>
      <c r="D254" s="77" t="s">
        <v>89</v>
      </c>
      <c r="E254" s="77" t="s">
        <v>434</v>
      </c>
      <c r="F254" s="77" t="s">
        <v>475</v>
      </c>
      <c r="G254" s="78">
        <v>16064.33</v>
      </c>
    </row>
    <row r="255" spans="1:7" ht="38.25">
      <c r="A255" s="76">
        <v>245</v>
      </c>
      <c r="B255" s="116" t="s">
        <v>245</v>
      </c>
      <c r="C255" s="77" t="s">
        <v>129</v>
      </c>
      <c r="D255" s="77" t="s">
        <v>89</v>
      </c>
      <c r="E255" s="77" t="s">
        <v>90</v>
      </c>
      <c r="F255" s="77" t="s">
        <v>475</v>
      </c>
      <c r="G255" s="78">
        <v>16064.33</v>
      </c>
    </row>
    <row r="256" spans="1:7" ht="26.25" customHeight="1">
      <c r="A256" s="76">
        <v>246</v>
      </c>
      <c r="B256" s="116" t="s">
        <v>189</v>
      </c>
      <c r="C256" s="77" t="s">
        <v>129</v>
      </c>
      <c r="D256" s="77" t="s">
        <v>89</v>
      </c>
      <c r="E256" s="77" t="s">
        <v>90</v>
      </c>
      <c r="F256" s="77" t="s">
        <v>476</v>
      </c>
      <c r="G256" s="78">
        <v>16064.33</v>
      </c>
    </row>
    <row r="257" spans="1:7" ht="12.75">
      <c r="A257" s="76">
        <v>247</v>
      </c>
      <c r="B257" s="84" t="s">
        <v>251</v>
      </c>
      <c r="C257" s="85" t="s">
        <v>129</v>
      </c>
      <c r="D257" s="85" t="s">
        <v>95</v>
      </c>
      <c r="E257" s="85" t="s">
        <v>474</v>
      </c>
      <c r="F257" s="85" t="s">
        <v>475</v>
      </c>
      <c r="G257" s="78">
        <v>5000</v>
      </c>
    </row>
    <row r="258" spans="1:7" ht="12.75">
      <c r="A258" s="76">
        <v>248</v>
      </c>
      <c r="B258" s="84" t="s">
        <v>267</v>
      </c>
      <c r="C258" s="85" t="s">
        <v>129</v>
      </c>
      <c r="D258" s="85" t="s">
        <v>98</v>
      </c>
      <c r="E258" s="85" t="s">
        <v>474</v>
      </c>
      <c r="F258" s="85" t="s">
        <v>475</v>
      </c>
      <c r="G258" s="78">
        <v>5000</v>
      </c>
    </row>
    <row r="259" spans="1:7" ht="38.25">
      <c r="A259" s="76">
        <v>249</v>
      </c>
      <c r="B259" s="116" t="s">
        <v>253</v>
      </c>
      <c r="C259" s="77" t="s">
        <v>129</v>
      </c>
      <c r="D259" s="77" t="s">
        <v>98</v>
      </c>
      <c r="E259" s="77" t="s">
        <v>430</v>
      </c>
      <c r="F259" s="77" t="s">
        <v>475</v>
      </c>
      <c r="G259" s="78">
        <v>5000</v>
      </c>
    </row>
    <row r="260" spans="1:7" ht="38.25">
      <c r="A260" s="76">
        <v>250</v>
      </c>
      <c r="B260" s="116" t="s">
        <v>268</v>
      </c>
      <c r="C260" s="77" t="s">
        <v>129</v>
      </c>
      <c r="D260" s="77" t="s">
        <v>98</v>
      </c>
      <c r="E260" s="77" t="s">
        <v>431</v>
      </c>
      <c r="F260" s="77" t="s">
        <v>475</v>
      </c>
      <c r="G260" s="78">
        <v>5000</v>
      </c>
    </row>
    <row r="261" spans="1:7" ht="26.25" customHeight="1">
      <c r="A261" s="76">
        <v>251</v>
      </c>
      <c r="B261" s="116" t="s">
        <v>269</v>
      </c>
      <c r="C261" s="77" t="s">
        <v>129</v>
      </c>
      <c r="D261" s="77" t="s">
        <v>98</v>
      </c>
      <c r="E261" s="77" t="s">
        <v>99</v>
      </c>
      <c r="F261" s="77" t="s">
        <v>475</v>
      </c>
      <c r="G261" s="78">
        <v>5000</v>
      </c>
    </row>
    <row r="262" spans="1:7" ht="26.25" customHeight="1">
      <c r="A262" s="76">
        <v>252</v>
      </c>
      <c r="B262" s="116" t="s">
        <v>189</v>
      </c>
      <c r="C262" s="77" t="s">
        <v>129</v>
      </c>
      <c r="D262" s="77" t="s">
        <v>98</v>
      </c>
      <c r="E262" s="77" t="s">
        <v>99</v>
      </c>
      <c r="F262" s="77" t="s">
        <v>476</v>
      </c>
      <c r="G262" s="78">
        <v>5000</v>
      </c>
    </row>
    <row r="263" spans="1:7" ht="25.5">
      <c r="A263" s="76">
        <v>253</v>
      </c>
      <c r="B263" s="84" t="s">
        <v>42</v>
      </c>
      <c r="C263" s="85" t="s">
        <v>130</v>
      </c>
      <c r="D263" s="85" t="s">
        <v>483</v>
      </c>
      <c r="E263" s="85" t="s">
        <v>474</v>
      </c>
      <c r="F263" s="85" t="s">
        <v>475</v>
      </c>
      <c r="G263" s="78">
        <v>0</v>
      </c>
    </row>
    <row r="264" spans="1:7" ht="17.25" customHeight="1">
      <c r="A264" s="76">
        <v>254</v>
      </c>
      <c r="B264" s="84" t="s">
        <v>182</v>
      </c>
      <c r="C264" s="85" t="s">
        <v>130</v>
      </c>
      <c r="D264" s="85" t="s">
        <v>83</v>
      </c>
      <c r="E264" s="85" t="s">
        <v>474</v>
      </c>
      <c r="F264" s="85" t="s">
        <v>475</v>
      </c>
      <c r="G264" s="78">
        <v>0</v>
      </c>
    </row>
    <row r="265" spans="1:7" ht="51">
      <c r="A265" s="76">
        <v>255</v>
      </c>
      <c r="B265" s="84" t="s">
        <v>187</v>
      </c>
      <c r="C265" s="85" t="s">
        <v>130</v>
      </c>
      <c r="D265" s="85" t="s">
        <v>84</v>
      </c>
      <c r="E265" s="85" t="s">
        <v>474</v>
      </c>
      <c r="F265" s="85" t="s">
        <v>475</v>
      </c>
      <c r="G265" s="78">
        <v>0</v>
      </c>
    </row>
    <row r="266" spans="1:7" ht="17.25" customHeight="1">
      <c r="A266" s="76">
        <v>256</v>
      </c>
      <c r="B266" s="116" t="s">
        <v>184</v>
      </c>
      <c r="C266" s="77" t="s">
        <v>130</v>
      </c>
      <c r="D266" s="77" t="s">
        <v>84</v>
      </c>
      <c r="E266" s="77" t="s">
        <v>85</v>
      </c>
      <c r="F266" s="77" t="s">
        <v>475</v>
      </c>
      <c r="G266" s="78">
        <v>0</v>
      </c>
    </row>
    <row r="267" spans="1:7" ht="66.75" customHeight="1">
      <c r="A267" s="76">
        <v>257</v>
      </c>
      <c r="B267" s="116" t="s">
        <v>21</v>
      </c>
      <c r="C267" s="77" t="s">
        <v>130</v>
      </c>
      <c r="D267" s="77" t="s">
        <v>84</v>
      </c>
      <c r="E267" s="77" t="s">
        <v>92</v>
      </c>
      <c r="F267" s="77" t="s">
        <v>475</v>
      </c>
      <c r="G267" s="78">
        <v>11007.8</v>
      </c>
    </row>
    <row r="268" spans="1:7" ht="25.5">
      <c r="A268" s="76">
        <v>258</v>
      </c>
      <c r="B268" s="116" t="s">
        <v>189</v>
      </c>
      <c r="C268" s="77" t="s">
        <v>130</v>
      </c>
      <c r="D268" s="77" t="s">
        <v>84</v>
      </c>
      <c r="E268" s="77" t="s">
        <v>92</v>
      </c>
      <c r="F268" s="77" t="s">
        <v>476</v>
      </c>
      <c r="G268" s="78">
        <v>11007.8</v>
      </c>
    </row>
    <row r="269" spans="1:7" ht="25.5">
      <c r="A269" s="76">
        <v>259</v>
      </c>
      <c r="B269" s="116" t="s">
        <v>190</v>
      </c>
      <c r="C269" s="77" t="s">
        <v>130</v>
      </c>
      <c r="D269" s="77" t="s">
        <v>84</v>
      </c>
      <c r="E269" s="77" t="s">
        <v>93</v>
      </c>
      <c r="F269" s="77" t="s">
        <v>475</v>
      </c>
      <c r="G269" s="78">
        <v>-6838.16</v>
      </c>
    </row>
    <row r="270" spans="1:7" ht="25.5">
      <c r="A270" s="76">
        <v>260</v>
      </c>
      <c r="B270" s="116" t="s">
        <v>189</v>
      </c>
      <c r="C270" s="77" t="s">
        <v>130</v>
      </c>
      <c r="D270" s="77" t="s">
        <v>84</v>
      </c>
      <c r="E270" s="77" t="s">
        <v>93</v>
      </c>
      <c r="F270" s="77" t="s">
        <v>476</v>
      </c>
      <c r="G270" s="78">
        <v>-6838.16</v>
      </c>
    </row>
    <row r="271" spans="1:7" ht="26.25" customHeight="1">
      <c r="A271" s="76">
        <v>261</v>
      </c>
      <c r="B271" s="116" t="s">
        <v>33</v>
      </c>
      <c r="C271" s="77" t="s">
        <v>130</v>
      </c>
      <c r="D271" s="77" t="s">
        <v>84</v>
      </c>
      <c r="E271" s="77" t="s">
        <v>86</v>
      </c>
      <c r="F271" s="77" t="s">
        <v>475</v>
      </c>
      <c r="G271" s="78">
        <v>-4169.64</v>
      </c>
    </row>
    <row r="272" spans="1:7" ht="26.25" customHeight="1">
      <c r="A272" s="76">
        <v>262</v>
      </c>
      <c r="B272" s="116" t="s">
        <v>189</v>
      </c>
      <c r="C272" s="77" t="s">
        <v>130</v>
      </c>
      <c r="D272" s="77" t="s">
        <v>84</v>
      </c>
      <c r="E272" s="77" t="s">
        <v>86</v>
      </c>
      <c r="F272" s="77" t="s">
        <v>476</v>
      </c>
      <c r="G272" s="78">
        <v>-4169.64</v>
      </c>
    </row>
    <row r="273" spans="1:7" ht="26.25" customHeight="1">
      <c r="A273" s="76">
        <v>263</v>
      </c>
      <c r="B273" s="84" t="s">
        <v>43</v>
      </c>
      <c r="C273" s="85" t="s">
        <v>131</v>
      </c>
      <c r="D273" s="85" t="s">
        <v>483</v>
      </c>
      <c r="E273" s="85" t="s">
        <v>474</v>
      </c>
      <c r="F273" s="85" t="s">
        <v>475</v>
      </c>
      <c r="G273" s="78">
        <v>0</v>
      </c>
    </row>
    <row r="274" spans="1:7" ht="13.5" customHeight="1">
      <c r="A274" s="76">
        <v>264</v>
      </c>
      <c r="B274" s="84" t="s">
        <v>182</v>
      </c>
      <c r="C274" s="85" t="s">
        <v>131</v>
      </c>
      <c r="D274" s="85" t="s">
        <v>83</v>
      </c>
      <c r="E274" s="85" t="s">
        <v>474</v>
      </c>
      <c r="F274" s="85" t="s">
        <v>475</v>
      </c>
      <c r="G274" s="78">
        <v>0</v>
      </c>
    </row>
    <row r="275" spans="1:7" ht="51">
      <c r="A275" s="76">
        <v>265</v>
      </c>
      <c r="B275" s="84" t="s">
        <v>187</v>
      </c>
      <c r="C275" s="85" t="s">
        <v>131</v>
      </c>
      <c r="D275" s="85" t="s">
        <v>84</v>
      </c>
      <c r="E275" s="85" t="s">
        <v>474</v>
      </c>
      <c r="F275" s="85" t="s">
        <v>475</v>
      </c>
      <c r="G275" s="78">
        <v>0</v>
      </c>
    </row>
    <row r="276" spans="1:7" ht="12.75">
      <c r="A276" s="76">
        <v>266</v>
      </c>
      <c r="B276" s="116" t="s">
        <v>184</v>
      </c>
      <c r="C276" s="77" t="s">
        <v>131</v>
      </c>
      <c r="D276" s="77" t="s">
        <v>84</v>
      </c>
      <c r="E276" s="77" t="s">
        <v>85</v>
      </c>
      <c r="F276" s="77" t="s">
        <v>475</v>
      </c>
      <c r="G276" s="78">
        <v>0</v>
      </c>
    </row>
    <row r="277" spans="1:7" ht="66.75" customHeight="1">
      <c r="A277" s="76">
        <v>267</v>
      </c>
      <c r="B277" s="116" t="s">
        <v>21</v>
      </c>
      <c r="C277" s="77" t="s">
        <v>131</v>
      </c>
      <c r="D277" s="77" t="s">
        <v>84</v>
      </c>
      <c r="E277" s="77" t="s">
        <v>92</v>
      </c>
      <c r="F277" s="77" t="s">
        <v>475</v>
      </c>
      <c r="G277" s="78">
        <v>-6679.11</v>
      </c>
    </row>
    <row r="278" spans="1:7" ht="26.25" customHeight="1">
      <c r="A278" s="76">
        <v>268</v>
      </c>
      <c r="B278" s="116" t="s">
        <v>189</v>
      </c>
      <c r="C278" s="77" t="s">
        <v>131</v>
      </c>
      <c r="D278" s="77" t="s">
        <v>84</v>
      </c>
      <c r="E278" s="77" t="s">
        <v>92</v>
      </c>
      <c r="F278" s="77" t="s">
        <v>476</v>
      </c>
      <c r="G278" s="78">
        <v>-6679.11</v>
      </c>
    </row>
    <row r="279" spans="1:7" ht="26.25" customHeight="1">
      <c r="A279" s="76">
        <v>269</v>
      </c>
      <c r="B279" s="116" t="s">
        <v>190</v>
      </c>
      <c r="C279" s="77" t="s">
        <v>131</v>
      </c>
      <c r="D279" s="77" t="s">
        <v>84</v>
      </c>
      <c r="E279" s="77" t="s">
        <v>93</v>
      </c>
      <c r="F279" s="77" t="s">
        <v>475</v>
      </c>
      <c r="G279" s="78">
        <v>256.29</v>
      </c>
    </row>
    <row r="280" spans="1:7" ht="26.25" customHeight="1">
      <c r="A280" s="76">
        <v>270</v>
      </c>
      <c r="B280" s="116" t="s">
        <v>37</v>
      </c>
      <c r="C280" s="77" t="s">
        <v>131</v>
      </c>
      <c r="D280" s="77" t="s">
        <v>84</v>
      </c>
      <c r="E280" s="77" t="s">
        <v>93</v>
      </c>
      <c r="F280" s="77" t="s">
        <v>476</v>
      </c>
      <c r="G280" s="78">
        <v>256.29</v>
      </c>
    </row>
    <row r="281" spans="1:7" ht="26.25" customHeight="1">
      <c r="A281" s="76">
        <v>271</v>
      </c>
      <c r="B281" s="116" t="s">
        <v>192</v>
      </c>
      <c r="C281" s="77" t="s">
        <v>131</v>
      </c>
      <c r="D281" s="77" t="s">
        <v>84</v>
      </c>
      <c r="E281" s="77" t="s">
        <v>86</v>
      </c>
      <c r="F281" s="77" t="s">
        <v>475</v>
      </c>
      <c r="G281" s="78">
        <v>6422.82</v>
      </c>
    </row>
    <row r="282" spans="1:7" ht="12.75">
      <c r="A282" s="76">
        <v>272</v>
      </c>
      <c r="B282" s="116" t="s">
        <v>186</v>
      </c>
      <c r="C282" s="77" t="s">
        <v>131</v>
      </c>
      <c r="D282" s="77" t="s">
        <v>84</v>
      </c>
      <c r="E282" s="77" t="s">
        <v>86</v>
      </c>
      <c r="F282" s="77" t="s">
        <v>87</v>
      </c>
      <c r="G282" s="78">
        <v>5500</v>
      </c>
    </row>
    <row r="283" spans="1:7" ht="26.25" customHeight="1">
      <c r="A283" s="76">
        <v>273</v>
      </c>
      <c r="B283" s="116" t="s">
        <v>189</v>
      </c>
      <c r="C283" s="77" t="s">
        <v>131</v>
      </c>
      <c r="D283" s="77" t="s">
        <v>84</v>
      </c>
      <c r="E283" s="77" t="s">
        <v>86</v>
      </c>
      <c r="F283" s="77" t="s">
        <v>476</v>
      </c>
      <c r="G283" s="78">
        <v>2202.6</v>
      </c>
    </row>
    <row r="284" spans="1:7" ht="12.75">
      <c r="A284" s="76">
        <v>274</v>
      </c>
      <c r="B284" s="116" t="s">
        <v>195</v>
      </c>
      <c r="C284" s="77" t="s">
        <v>131</v>
      </c>
      <c r="D284" s="77" t="s">
        <v>84</v>
      </c>
      <c r="E284" s="77" t="s">
        <v>86</v>
      </c>
      <c r="F284" s="77" t="s">
        <v>477</v>
      </c>
      <c r="G284" s="78">
        <v>-1279.78</v>
      </c>
    </row>
    <row r="285" spans="1:7" ht="26.25" customHeight="1">
      <c r="A285" s="76">
        <v>275</v>
      </c>
      <c r="B285" s="84" t="s">
        <v>44</v>
      </c>
      <c r="C285" s="85" t="s">
        <v>132</v>
      </c>
      <c r="D285" s="85" t="s">
        <v>483</v>
      </c>
      <c r="E285" s="85" t="s">
        <v>474</v>
      </c>
      <c r="F285" s="85" t="s">
        <v>475</v>
      </c>
      <c r="G285" s="78">
        <v>0</v>
      </c>
    </row>
    <row r="286" spans="1:7" ht="12.75">
      <c r="A286" s="76">
        <v>276</v>
      </c>
      <c r="B286" s="84" t="s">
        <v>182</v>
      </c>
      <c r="C286" s="85" t="s">
        <v>132</v>
      </c>
      <c r="D286" s="85" t="s">
        <v>83</v>
      </c>
      <c r="E286" s="85" t="s">
        <v>474</v>
      </c>
      <c r="F286" s="85" t="s">
        <v>475</v>
      </c>
      <c r="G286" s="78">
        <v>0</v>
      </c>
    </row>
    <row r="287" spans="1:7" ht="51">
      <c r="A287" s="76">
        <v>277</v>
      </c>
      <c r="B287" s="84" t="s">
        <v>187</v>
      </c>
      <c r="C287" s="85" t="s">
        <v>132</v>
      </c>
      <c r="D287" s="85" t="s">
        <v>84</v>
      </c>
      <c r="E287" s="85" t="s">
        <v>474</v>
      </c>
      <c r="F287" s="85" t="s">
        <v>475</v>
      </c>
      <c r="G287" s="78">
        <v>0</v>
      </c>
    </row>
    <row r="288" spans="1:7" ht="12.75">
      <c r="A288" s="76">
        <v>278</v>
      </c>
      <c r="B288" s="116" t="s">
        <v>184</v>
      </c>
      <c r="C288" s="77" t="s">
        <v>132</v>
      </c>
      <c r="D288" s="77" t="s">
        <v>84</v>
      </c>
      <c r="E288" s="77" t="s">
        <v>85</v>
      </c>
      <c r="F288" s="77" t="s">
        <v>475</v>
      </c>
      <c r="G288" s="78">
        <v>0</v>
      </c>
    </row>
    <row r="289" spans="1:7" ht="26.25" customHeight="1">
      <c r="A289" s="76">
        <v>279</v>
      </c>
      <c r="B289" s="116" t="s">
        <v>33</v>
      </c>
      <c r="C289" s="77" t="s">
        <v>132</v>
      </c>
      <c r="D289" s="77" t="s">
        <v>84</v>
      </c>
      <c r="E289" s="77" t="s">
        <v>86</v>
      </c>
      <c r="F289" s="77" t="s">
        <v>475</v>
      </c>
      <c r="G289" s="78">
        <v>0</v>
      </c>
    </row>
    <row r="290" spans="1:7" ht="12.75">
      <c r="A290" s="76">
        <v>280</v>
      </c>
      <c r="B290" s="116" t="s">
        <v>186</v>
      </c>
      <c r="C290" s="77" t="s">
        <v>132</v>
      </c>
      <c r="D290" s="77" t="s">
        <v>84</v>
      </c>
      <c r="E290" s="77" t="s">
        <v>86</v>
      </c>
      <c r="F290" s="77" t="s">
        <v>87</v>
      </c>
      <c r="G290" s="78">
        <v>26</v>
      </c>
    </row>
    <row r="291" spans="1:7" ht="12.75">
      <c r="A291" s="76">
        <v>281</v>
      </c>
      <c r="B291" s="116" t="s">
        <v>195</v>
      </c>
      <c r="C291" s="77" t="s">
        <v>132</v>
      </c>
      <c r="D291" s="77" t="s">
        <v>84</v>
      </c>
      <c r="E291" s="77" t="s">
        <v>86</v>
      </c>
      <c r="F291" s="77" t="s">
        <v>477</v>
      </c>
      <c r="G291" s="78">
        <v>-26</v>
      </c>
    </row>
    <row r="292" spans="1:7" ht="26.25" customHeight="1">
      <c r="A292" s="76">
        <v>282</v>
      </c>
      <c r="B292" s="84" t="s">
        <v>45</v>
      </c>
      <c r="C292" s="85" t="s">
        <v>133</v>
      </c>
      <c r="D292" s="85" t="s">
        <v>483</v>
      </c>
      <c r="E292" s="85" t="s">
        <v>474</v>
      </c>
      <c r="F292" s="85" t="s">
        <v>475</v>
      </c>
      <c r="G292" s="78">
        <v>0</v>
      </c>
    </row>
    <row r="293" spans="1:7" ht="12.75">
      <c r="A293" s="76">
        <v>283</v>
      </c>
      <c r="B293" s="84" t="s">
        <v>46</v>
      </c>
      <c r="C293" s="85" t="s">
        <v>133</v>
      </c>
      <c r="D293" s="85" t="s">
        <v>83</v>
      </c>
      <c r="E293" s="85" t="s">
        <v>474</v>
      </c>
      <c r="F293" s="85" t="s">
        <v>475</v>
      </c>
      <c r="G293" s="78">
        <v>0</v>
      </c>
    </row>
    <row r="294" spans="1:7" ht="51">
      <c r="A294" s="76">
        <v>284</v>
      </c>
      <c r="B294" s="84" t="s">
        <v>187</v>
      </c>
      <c r="C294" s="85" t="s">
        <v>133</v>
      </c>
      <c r="D294" s="85" t="s">
        <v>84</v>
      </c>
      <c r="E294" s="85" t="s">
        <v>474</v>
      </c>
      <c r="F294" s="85" t="s">
        <v>475</v>
      </c>
      <c r="G294" s="78">
        <v>0</v>
      </c>
    </row>
    <row r="295" spans="1:7" ht="12.75">
      <c r="A295" s="76">
        <v>285</v>
      </c>
      <c r="B295" s="116" t="s">
        <v>184</v>
      </c>
      <c r="C295" s="77" t="s">
        <v>133</v>
      </c>
      <c r="D295" s="77" t="s">
        <v>84</v>
      </c>
      <c r="E295" s="77" t="s">
        <v>85</v>
      </c>
      <c r="F295" s="77" t="s">
        <v>475</v>
      </c>
      <c r="G295" s="78">
        <v>0</v>
      </c>
    </row>
    <row r="296" spans="1:7" ht="63.75" customHeight="1">
      <c r="A296" s="76">
        <v>286</v>
      </c>
      <c r="B296" s="116" t="s">
        <v>21</v>
      </c>
      <c r="C296" s="77" t="s">
        <v>133</v>
      </c>
      <c r="D296" s="77" t="s">
        <v>84</v>
      </c>
      <c r="E296" s="77" t="s">
        <v>92</v>
      </c>
      <c r="F296" s="77" t="s">
        <v>475</v>
      </c>
      <c r="G296" s="78">
        <v>-3200</v>
      </c>
    </row>
    <row r="297" spans="1:7" ht="26.25" customHeight="1">
      <c r="A297" s="76">
        <v>287</v>
      </c>
      <c r="B297" s="116" t="s">
        <v>189</v>
      </c>
      <c r="C297" s="77" t="s">
        <v>133</v>
      </c>
      <c r="D297" s="77" t="s">
        <v>84</v>
      </c>
      <c r="E297" s="77" t="s">
        <v>92</v>
      </c>
      <c r="F297" s="77" t="s">
        <v>476</v>
      </c>
      <c r="G297" s="78">
        <v>-3200</v>
      </c>
    </row>
    <row r="298" spans="1:7" ht="26.25" customHeight="1">
      <c r="A298" s="76">
        <v>288</v>
      </c>
      <c r="B298" s="116" t="s">
        <v>190</v>
      </c>
      <c r="C298" s="77" t="s">
        <v>133</v>
      </c>
      <c r="D298" s="77" t="s">
        <v>84</v>
      </c>
      <c r="E298" s="77" t="s">
        <v>93</v>
      </c>
      <c r="F298" s="77" t="s">
        <v>475</v>
      </c>
      <c r="G298" s="78">
        <v>3200</v>
      </c>
    </row>
    <row r="299" spans="1:7" ht="26.25" customHeight="1">
      <c r="A299" s="76">
        <v>289</v>
      </c>
      <c r="B299" s="116" t="s">
        <v>189</v>
      </c>
      <c r="C299" s="77" t="s">
        <v>133</v>
      </c>
      <c r="D299" s="77" t="s">
        <v>84</v>
      </c>
      <c r="E299" s="77" t="s">
        <v>93</v>
      </c>
      <c r="F299" s="77" t="s">
        <v>476</v>
      </c>
      <c r="G299" s="78">
        <v>3200</v>
      </c>
    </row>
    <row r="300" spans="1:7" ht="26.25" customHeight="1">
      <c r="A300" s="76">
        <v>290</v>
      </c>
      <c r="B300" s="84" t="s">
        <v>47</v>
      </c>
      <c r="C300" s="85" t="s">
        <v>134</v>
      </c>
      <c r="D300" s="85" t="s">
        <v>483</v>
      </c>
      <c r="E300" s="85" t="s">
        <v>474</v>
      </c>
      <c r="F300" s="85" t="s">
        <v>475</v>
      </c>
      <c r="G300" s="78">
        <v>-739759.38</v>
      </c>
    </row>
    <row r="301" spans="1:7" ht="12.75">
      <c r="A301" s="76">
        <v>291</v>
      </c>
      <c r="B301" s="84" t="s">
        <v>182</v>
      </c>
      <c r="C301" s="85" t="s">
        <v>134</v>
      </c>
      <c r="D301" s="85" t="s">
        <v>83</v>
      </c>
      <c r="E301" s="85" t="s">
        <v>474</v>
      </c>
      <c r="F301" s="85" t="s">
        <v>475</v>
      </c>
      <c r="G301" s="78">
        <v>-3850954.08</v>
      </c>
    </row>
    <row r="302" spans="1:7" ht="27" customHeight="1">
      <c r="A302" s="76">
        <v>292</v>
      </c>
      <c r="B302" s="84" t="s">
        <v>183</v>
      </c>
      <c r="C302" s="85" t="s">
        <v>134</v>
      </c>
      <c r="D302" s="85" t="s">
        <v>135</v>
      </c>
      <c r="E302" s="85" t="s">
        <v>474</v>
      </c>
      <c r="F302" s="85" t="s">
        <v>475</v>
      </c>
      <c r="G302" s="78">
        <v>31000</v>
      </c>
    </row>
    <row r="303" spans="1:7" ht="12.75">
      <c r="A303" s="76">
        <v>293</v>
      </c>
      <c r="B303" s="116" t="s">
        <v>184</v>
      </c>
      <c r="C303" s="77" t="s">
        <v>134</v>
      </c>
      <c r="D303" s="77" t="s">
        <v>135</v>
      </c>
      <c r="E303" s="77" t="s">
        <v>85</v>
      </c>
      <c r="F303" s="77" t="s">
        <v>475</v>
      </c>
      <c r="G303" s="78">
        <v>31000</v>
      </c>
    </row>
    <row r="304" spans="1:7" ht="26.25" customHeight="1">
      <c r="A304" s="76">
        <v>294</v>
      </c>
      <c r="B304" s="116" t="s">
        <v>185</v>
      </c>
      <c r="C304" s="77" t="s">
        <v>134</v>
      </c>
      <c r="D304" s="77" t="s">
        <v>135</v>
      </c>
      <c r="E304" s="77" t="s">
        <v>136</v>
      </c>
      <c r="F304" s="77" t="s">
        <v>475</v>
      </c>
      <c r="G304" s="78">
        <v>31000</v>
      </c>
    </row>
    <row r="305" spans="1:7" ht="12.75">
      <c r="A305" s="76">
        <v>295</v>
      </c>
      <c r="B305" s="116" t="s">
        <v>186</v>
      </c>
      <c r="C305" s="77" t="s">
        <v>134</v>
      </c>
      <c r="D305" s="77" t="s">
        <v>135</v>
      </c>
      <c r="E305" s="77" t="s">
        <v>136</v>
      </c>
      <c r="F305" s="77" t="s">
        <v>87</v>
      </c>
      <c r="G305" s="78">
        <v>31000</v>
      </c>
    </row>
    <row r="306" spans="1:7" ht="51">
      <c r="A306" s="76">
        <v>296</v>
      </c>
      <c r="B306" s="84" t="s">
        <v>187</v>
      </c>
      <c r="C306" s="85" t="s">
        <v>134</v>
      </c>
      <c r="D306" s="85" t="s">
        <v>84</v>
      </c>
      <c r="E306" s="85" t="s">
        <v>474</v>
      </c>
      <c r="F306" s="85" t="s">
        <v>475</v>
      </c>
      <c r="G306" s="78">
        <v>1247287.4</v>
      </c>
    </row>
    <row r="307" spans="1:7" ht="12.75">
      <c r="A307" s="76">
        <v>297</v>
      </c>
      <c r="B307" s="116" t="s">
        <v>184</v>
      </c>
      <c r="C307" s="77" t="s">
        <v>134</v>
      </c>
      <c r="D307" s="77" t="s">
        <v>84</v>
      </c>
      <c r="E307" s="77" t="s">
        <v>85</v>
      </c>
      <c r="F307" s="77" t="s">
        <v>475</v>
      </c>
      <c r="G307" s="78">
        <v>1247287.4</v>
      </c>
    </row>
    <row r="308" spans="1:7" ht="64.5" customHeight="1">
      <c r="A308" s="76">
        <v>298</v>
      </c>
      <c r="B308" s="116" t="s">
        <v>21</v>
      </c>
      <c r="C308" s="77" t="s">
        <v>134</v>
      </c>
      <c r="D308" s="77" t="s">
        <v>84</v>
      </c>
      <c r="E308" s="77" t="s">
        <v>92</v>
      </c>
      <c r="F308" s="77" t="s">
        <v>475</v>
      </c>
      <c r="G308" s="78">
        <v>-110402.3</v>
      </c>
    </row>
    <row r="309" spans="1:7" ht="26.25" customHeight="1">
      <c r="A309" s="76">
        <v>299</v>
      </c>
      <c r="B309" s="116" t="s">
        <v>189</v>
      </c>
      <c r="C309" s="77" t="s">
        <v>134</v>
      </c>
      <c r="D309" s="77" t="s">
        <v>84</v>
      </c>
      <c r="E309" s="77" t="s">
        <v>92</v>
      </c>
      <c r="F309" s="77" t="s">
        <v>476</v>
      </c>
      <c r="G309" s="78">
        <v>-110402.3</v>
      </c>
    </row>
    <row r="310" spans="1:7" ht="25.5">
      <c r="A310" s="76">
        <v>300</v>
      </c>
      <c r="B310" s="116" t="s">
        <v>190</v>
      </c>
      <c r="C310" s="77" t="s">
        <v>134</v>
      </c>
      <c r="D310" s="77" t="s">
        <v>84</v>
      </c>
      <c r="E310" s="77" t="s">
        <v>93</v>
      </c>
      <c r="F310" s="77" t="s">
        <v>475</v>
      </c>
      <c r="G310" s="78">
        <v>-269618.29</v>
      </c>
    </row>
    <row r="311" spans="1:7" ht="26.25" customHeight="1">
      <c r="A311" s="76">
        <v>301</v>
      </c>
      <c r="B311" s="116" t="s">
        <v>189</v>
      </c>
      <c r="C311" s="77" t="s">
        <v>134</v>
      </c>
      <c r="D311" s="77" t="s">
        <v>84</v>
      </c>
      <c r="E311" s="77" t="s">
        <v>93</v>
      </c>
      <c r="F311" s="77" t="s">
        <v>476</v>
      </c>
      <c r="G311" s="78">
        <v>-269618.29</v>
      </c>
    </row>
    <row r="312" spans="1:7" ht="16.5" customHeight="1">
      <c r="A312" s="76">
        <v>302</v>
      </c>
      <c r="B312" s="116" t="s">
        <v>191</v>
      </c>
      <c r="C312" s="77" t="s">
        <v>134</v>
      </c>
      <c r="D312" s="77" t="s">
        <v>84</v>
      </c>
      <c r="E312" s="77" t="s">
        <v>104</v>
      </c>
      <c r="F312" s="77" t="s">
        <v>475</v>
      </c>
      <c r="G312" s="78">
        <v>300000</v>
      </c>
    </row>
    <row r="313" spans="1:7" ht="25.5">
      <c r="A313" s="76">
        <v>303</v>
      </c>
      <c r="B313" s="116" t="s">
        <v>189</v>
      </c>
      <c r="C313" s="77" t="s">
        <v>134</v>
      </c>
      <c r="D313" s="77" t="s">
        <v>84</v>
      </c>
      <c r="E313" s="77" t="s">
        <v>104</v>
      </c>
      <c r="F313" s="77" t="s">
        <v>476</v>
      </c>
      <c r="G313" s="78">
        <v>300000</v>
      </c>
    </row>
    <row r="314" spans="1:7" ht="26.25" customHeight="1">
      <c r="A314" s="76">
        <v>304</v>
      </c>
      <c r="B314" s="116" t="s">
        <v>185</v>
      </c>
      <c r="C314" s="77" t="s">
        <v>134</v>
      </c>
      <c r="D314" s="77" t="s">
        <v>84</v>
      </c>
      <c r="E314" s="77" t="s">
        <v>136</v>
      </c>
      <c r="F314" s="77" t="s">
        <v>475</v>
      </c>
      <c r="G314" s="78">
        <v>1327307.99</v>
      </c>
    </row>
    <row r="315" spans="1:7" ht="12.75">
      <c r="A315" s="76">
        <v>305</v>
      </c>
      <c r="B315" s="116" t="s">
        <v>186</v>
      </c>
      <c r="C315" s="77" t="s">
        <v>134</v>
      </c>
      <c r="D315" s="77" t="s">
        <v>84</v>
      </c>
      <c r="E315" s="77" t="s">
        <v>136</v>
      </c>
      <c r="F315" s="77" t="s">
        <v>87</v>
      </c>
      <c r="G315" s="78">
        <v>1346262.36</v>
      </c>
    </row>
    <row r="316" spans="1:7" ht="26.25" customHeight="1">
      <c r="A316" s="76">
        <v>306</v>
      </c>
      <c r="B316" s="116" t="s">
        <v>189</v>
      </c>
      <c r="C316" s="77" t="s">
        <v>134</v>
      </c>
      <c r="D316" s="77" t="s">
        <v>84</v>
      </c>
      <c r="E316" s="77" t="s">
        <v>136</v>
      </c>
      <c r="F316" s="77" t="s">
        <v>476</v>
      </c>
      <c r="G316" s="78">
        <v>-18954.37</v>
      </c>
    </row>
    <row r="317" spans="1:7" ht="12.75">
      <c r="A317" s="76">
        <v>307</v>
      </c>
      <c r="B317" s="84" t="s">
        <v>199</v>
      </c>
      <c r="C317" s="85" t="s">
        <v>134</v>
      </c>
      <c r="D317" s="85" t="s">
        <v>137</v>
      </c>
      <c r="E317" s="85" t="s">
        <v>474</v>
      </c>
      <c r="F317" s="85" t="s">
        <v>475</v>
      </c>
      <c r="G317" s="78">
        <v>-50000</v>
      </c>
    </row>
    <row r="318" spans="1:7" ht="12.75">
      <c r="A318" s="76">
        <v>308</v>
      </c>
      <c r="B318" s="116" t="s">
        <v>184</v>
      </c>
      <c r="C318" s="77" t="s">
        <v>134</v>
      </c>
      <c r="D318" s="77" t="s">
        <v>137</v>
      </c>
      <c r="E318" s="77" t="s">
        <v>85</v>
      </c>
      <c r="F318" s="77" t="s">
        <v>475</v>
      </c>
      <c r="G318" s="78">
        <v>-50000</v>
      </c>
    </row>
    <row r="319" spans="1:7" ht="12.75">
      <c r="A319" s="76">
        <v>309</v>
      </c>
      <c r="B319" s="116" t="s">
        <v>200</v>
      </c>
      <c r="C319" s="77" t="s">
        <v>134</v>
      </c>
      <c r="D319" s="77" t="s">
        <v>137</v>
      </c>
      <c r="E319" s="77" t="s">
        <v>116</v>
      </c>
      <c r="F319" s="77" t="s">
        <v>475</v>
      </c>
      <c r="G319" s="78">
        <v>-50000</v>
      </c>
    </row>
    <row r="320" spans="1:7" ht="12.75">
      <c r="A320" s="76">
        <v>310</v>
      </c>
      <c r="B320" s="116" t="s">
        <v>201</v>
      </c>
      <c r="C320" s="77" t="s">
        <v>134</v>
      </c>
      <c r="D320" s="77" t="s">
        <v>137</v>
      </c>
      <c r="E320" s="77" t="s">
        <v>116</v>
      </c>
      <c r="F320" s="77" t="s">
        <v>138</v>
      </c>
      <c r="G320" s="78">
        <v>-50000</v>
      </c>
    </row>
    <row r="321" spans="1:7" ht="12.75">
      <c r="A321" s="76">
        <v>311</v>
      </c>
      <c r="B321" s="84" t="s">
        <v>202</v>
      </c>
      <c r="C321" s="85" t="s">
        <v>134</v>
      </c>
      <c r="D321" s="85" t="s">
        <v>125</v>
      </c>
      <c r="E321" s="85" t="s">
        <v>474</v>
      </c>
      <c r="F321" s="85" t="s">
        <v>475</v>
      </c>
      <c r="G321" s="78">
        <v>-5079241.48</v>
      </c>
    </row>
    <row r="322" spans="1:7" ht="51">
      <c r="A322" s="76">
        <v>312</v>
      </c>
      <c r="B322" s="116" t="s">
        <v>196</v>
      </c>
      <c r="C322" s="77" t="s">
        <v>134</v>
      </c>
      <c r="D322" s="77" t="s">
        <v>125</v>
      </c>
      <c r="E322" s="77" t="s">
        <v>418</v>
      </c>
      <c r="F322" s="77" t="s">
        <v>475</v>
      </c>
      <c r="G322" s="78">
        <v>-36600</v>
      </c>
    </row>
    <row r="323" spans="1:7" ht="38.25">
      <c r="A323" s="76">
        <v>313</v>
      </c>
      <c r="B323" s="116" t="s">
        <v>197</v>
      </c>
      <c r="C323" s="77" t="s">
        <v>134</v>
      </c>
      <c r="D323" s="77" t="s">
        <v>125</v>
      </c>
      <c r="E323" s="77" t="s">
        <v>419</v>
      </c>
      <c r="F323" s="77" t="s">
        <v>475</v>
      </c>
      <c r="G323" s="78">
        <v>-36600</v>
      </c>
    </row>
    <row r="324" spans="1:7" ht="26.25" customHeight="1">
      <c r="A324" s="76">
        <v>314</v>
      </c>
      <c r="B324" s="116" t="s">
        <v>198</v>
      </c>
      <c r="C324" s="77" t="s">
        <v>134</v>
      </c>
      <c r="D324" s="77" t="s">
        <v>125</v>
      </c>
      <c r="E324" s="77" t="s">
        <v>139</v>
      </c>
      <c r="F324" s="77" t="s">
        <v>475</v>
      </c>
      <c r="G324" s="78">
        <v>-45500</v>
      </c>
    </row>
    <row r="325" spans="1:7" ht="26.25" customHeight="1">
      <c r="A325" s="76">
        <v>315</v>
      </c>
      <c r="B325" s="116" t="s">
        <v>189</v>
      </c>
      <c r="C325" s="77" t="s">
        <v>134</v>
      </c>
      <c r="D325" s="77" t="s">
        <v>125</v>
      </c>
      <c r="E325" s="77" t="s">
        <v>139</v>
      </c>
      <c r="F325" s="77" t="s">
        <v>476</v>
      </c>
      <c r="G325" s="78">
        <v>-45500</v>
      </c>
    </row>
    <row r="326" spans="1:7" ht="51">
      <c r="A326" s="76">
        <v>316</v>
      </c>
      <c r="B326" s="116" t="s">
        <v>204</v>
      </c>
      <c r="C326" s="77" t="s">
        <v>134</v>
      </c>
      <c r="D326" s="77" t="s">
        <v>125</v>
      </c>
      <c r="E326" s="77" t="s">
        <v>103</v>
      </c>
      <c r="F326" s="77" t="s">
        <v>475</v>
      </c>
      <c r="G326" s="78">
        <v>8900</v>
      </c>
    </row>
    <row r="327" spans="1:7" ht="12.75">
      <c r="A327" s="76">
        <v>317</v>
      </c>
      <c r="B327" s="116" t="s">
        <v>186</v>
      </c>
      <c r="C327" s="77" t="s">
        <v>134</v>
      </c>
      <c r="D327" s="77" t="s">
        <v>125</v>
      </c>
      <c r="E327" s="77" t="s">
        <v>103</v>
      </c>
      <c r="F327" s="77" t="s">
        <v>87</v>
      </c>
      <c r="G327" s="78">
        <v>8900</v>
      </c>
    </row>
    <row r="328" spans="1:7" ht="38.25">
      <c r="A328" s="76">
        <v>318</v>
      </c>
      <c r="B328" s="116" t="s">
        <v>205</v>
      </c>
      <c r="C328" s="77" t="s">
        <v>134</v>
      </c>
      <c r="D328" s="77" t="s">
        <v>125</v>
      </c>
      <c r="E328" s="77" t="s">
        <v>420</v>
      </c>
      <c r="F328" s="77" t="s">
        <v>475</v>
      </c>
      <c r="G328" s="78">
        <v>80450</v>
      </c>
    </row>
    <row r="329" spans="1:7" ht="17.25" customHeight="1">
      <c r="A329" s="76">
        <v>319</v>
      </c>
      <c r="B329" s="116" t="s">
        <v>206</v>
      </c>
      <c r="C329" s="77" t="s">
        <v>134</v>
      </c>
      <c r="D329" s="77" t="s">
        <v>125</v>
      </c>
      <c r="E329" s="77" t="s">
        <v>140</v>
      </c>
      <c r="F329" s="77" t="s">
        <v>475</v>
      </c>
      <c r="G329" s="78">
        <v>80450</v>
      </c>
    </row>
    <row r="330" spans="1:7" ht="25.5">
      <c r="A330" s="76">
        <v>320</v>
      </c>
      <c r="B330" s="116" t="s">
        <v>189</v>
      </c>
      <c r="C330" s="77" t="s">
        <v>134</v>
      </c>
      <c r="D330" s="77" t="s">
        <v>125</v>
      </c>
      <c r="E330" s="77" t="s">
        <v>140</v>
      </c>
      <c r="F330" s="77" t="s">
        <v>476</v>
      </c>
      <c r="G330" s="78">
        <v>80450</v>
      </c>
    </row>
    <row r="331" spans="1:7" ht="12.75">
      <c r="A331" s="76">
        <v>321</v>
      </c>
      <c r="B331" s="116" t="s">
        <v>184</v>
      </c>
      <c r="C331" s="77" t="s">
        <v>134</v>
      </c>
      <c r="D331" s="77" t="s">
        <v>125</v>
      </c>
      <c r="E331" s="77" t="s">
        <v>85</v>
      </c>
      <c r="F331" s="77" t="s">
        <v>475</v>
      </c>
      <c r="G331" s="78">
        <v>-5123091.48</v>
      </c>
    </row>
    <row r="332" spans="1:7" ht="12.75">
      <c r="A332" s="76">
        <v>322</v>
      </c>
      <c r="B332" s="116" t="s">
        <v>212</v>
      </c>
      <c r="C332" s="77" t="s">
        <v>134</v>
      </c>
      <c r="D332" s="77" t="s">
        <v>125</v>
      </c>
      <c r="E332" s="77" t="s">
        <v>347</v>
      </c>
      <c r="F332" s="77" t="s">
        <v>475</v>
      </c>
      <c r="G332" s="78">
        <v>-5234178.08</v>
      </c>
    </row>
    <row r="333" spans="1:7" ht="12.75">
      <c r="A333" s="76">
        <v>323</v>
      </c>
      <c r="B333" s="116" t="s">
        <v>213</v>
      </c>
      <c r="C333" s="77" t="s">
        <v>134</v>
      </c>
      <c r="D333" s="77" t="s">
        <v>125</v>
      </c>
      <c r="E333" s="77" t="s">
        <v>347</v>
      </c>
      <c r="F333" s="77" t="s">
        <v>123</v>
      </c>
      <c r="G333" s="78">
        <v>-5234178.08</v>
      </c>
    </row>
    <row r="334" spans="1:7" ht="26.25" customHeight="1">
      <c r="A334" s="76">
        <v>324</v>
      </c>
      <c r="B334" s="116" t="s">
        <v>214</v>
      </c>
      <c r="C334" s="77" t="s">
        <v>134</v>
      </c>
      <c r="D334" s="77" t="s">
        <v>125</v>
      </c>
      <c r="E334" s="77" t="s">
        <v>141</v>
      </c>
      <c r="F334" s="77" t="s">
        <v>475</v>
      </c>
      <c r="G334" s="78">
        <v>2522.97</v>
      </c>
    </row>
    <row r="335" spans="1:7" ht="26.25" customHeight="1">
      <c r="A335" s="76">
        <v>325</v>
      </c>
      <c r="B335" s="116" t="s">
        <v>211</v>
      </c>
      <c r="C335" s="77" t="s">
        <v>134</v>
      </c>
      <c r="D335" s="77" t="s">
        <v>125</v>
      </c>
      <c r="E335" s="77" t="s">
        <v>141</v>
      </c>
      <c r="F335" s="77" t="s">
        <v>117</v>
      </c>
      <c r="G335" s="78">
        <v>2522.97</v>
      </c>
    </row>
    <row r="336" spans="1:7" ht="38.25">
      <c r="A336" s="76">
        <v>326</v>
      </c>
      <c r="B336" s="116" t="s">
        <v>215</v>
      </c>
      <c r="C336" s="77" t="s">
        <v>134</v>
      </c>
      <c r="D336" s="77" t="s">
        <v>125</v>
      </c>
      <c r="E336" s="77" t="s">
        <v>348</v>
      </c>
      <c r="F336" s="77" t="s">
        <v>475</v>
      </c>
      <c r="G336" s="78">
        <v>325500</v>
      </c>
    </row>
    <row r="337" spans="1:7" ht="12.75">
      <c r="A337" s="76">
        <v>327</v>
      </c>
      <c r="B337" s="116" t="s">
        <v>216</v>
      </c>
      <c r="C337" s="77" t="s">
        <v>134</v>
      </c>
      <c r="D337" s="77" t="s">
        <v>125</v>
      </c>
      <c r="E337" s="77" t="s">
        <v>348</v>
      </c>
      <c r="F337" s="77" t="s">
        <v>526</v>
      </c>
      <c r="G337" s="78">
        <v>325500</v>
      </c>
    </row>
    <row r="338" spans="1:7" ht="66" customHeight="1">
      <c r="A338" s="76">
        <v>328</v>
      </c>
      <c r="B338" s="116" t="s">
        <v>21</v>
      </c>
      <c r="C338" s="77" t="s">
        <v>134</v>
      </c>
      <c r="D338" s="77" t="s">
        <v>125</v>
      </c>
      <c r="E338" s="77" t="s">
        <v>92</v>
      </c>
      <c r="F338" s="77" t="s">
        <v>475</v>
      </c>
      <c r="G338" s="78">
        <v>-226936.37</v>
      </c>
    </row>
    <row r="339" spans="1:7" ht="26.25" customHeight="1">
      <c r="A339" s="76">
        <v>329</v>
      </c>
      <c r="B339" s="116" t="s">
        <v>189</v>
      </c>
      <c r="C339" s="77" t="s">
        <v>134</v>
      </c>
      <c r="D339" s="77" t="s">
        <v>125</v>
      </c>
      <c r="E339" s="77" t="s">
        <v>92</v>
      </c>
      <c r="F339" s="77" t="s">
        <v>476</v>
      </c>
      <c r="G339" s="78">
        <v>-226936.37</v>
      </c>
    </row>
    <row r="340" spans="1:7" ht="26.25" customHeight="1">
      <c r="A340" s="76">
        <v>330</v>
      </c>
      <c r="B340" s="116" t="s">
        <v>217</v>
      </c>
      <c r="C340" s="77" t="s">
        <v>134</v>
      </c>
      <c r="D340" s="77" t="s">
        <v>125</v>
      </c>
      <c r="E340" s="77" t="s">
        <v>142</v>
      </c>
      <c r="F340" s="77" t="s">
        <v>475</v>
      </c>
      <c r="G340" s="78">
        <v>10000</v>
      </c>
    </row>
    <row r="341" spans="1:7" ht="12.75">
      <c r="A341" s="76">
        <v>331</v>
      </c>
      <c r="B341" s="116" t="s">
        <v>216</v>
      </c>
      <c r="C341" s="77" t="s">
        <v>134</v>
      </c>
      <c r="D341" s="77" t="s">
        <v>125</v>
      </c>
      <c r="E341" s="77" t="s">
        <v>142</v>
      </c>
      <c r="F341" s="77" t="s">
        <v>526</v>
      </c>
      <c r="G341" s="78">
        <v>25000</v>
      </c>
    </row>
    <row r="342" spans="1:7" ht="26.25" customHeight="1">
      <c r="A342" s="76">
        <v>332</v>
      </c>
      <c r="B342" s="116" t="s">
        <v>37</v>
      </c>
      <c r="C342" s="77" t="s">
        <v>134</v>
      </c>
      <c r="D342" s="77" t="s">
        <v>125</v>
      </c>
      <c r="E342" s="77" t="s">
        <v>142</v>
      </c>
      <c r="F342" s="77" t="s">
        <v>476</v>
      </c>
      <c r="G342" s="78">
        <v>-14000</v>
      </c>
    </row>
    <row r="343" spans="1:7" ht="12.75">
      <c r="A343" s="76">
        <v>333</v>
      </c>
      <c r="B343" s="116" t="s">
        <v>195</v>
      </c>
      <c r="C343" s="77" t="s">
        <v>134</v>
      </c>
      <c r="D343" s="77" t="s">
        <v>125</v>
      </c>
      <c r="E343" s="77" t="s">
        <v>142</v>
      </c>
      <c r="F343" s="77" t="s">
        <v>477</v>
      </c>
      <c r="G343" s="78">
        <v>-1000</v>
      </c>
    </row>
    <row r="344" spans="1:7" ht="12.75">
      <c r="A344" s="76">
        <v>334</v>
      </c>
      <c r="B344" s="84" t="s">
        <v>218</v>
      </c>
      <c r="C344" s="85" t="s">
        <v>134</v>
      </c>
      <c r="D344" s="85" t="s">
        <v>143</v>
      </c>
      <c r="E344" s="85" t="s">
        <v>474</v>
      </c>
      <c r="F344" s="85" t="s">
        <v>475</v>
      </c>
      <c r="G344" s="78">
        <v>127672.67</v>
      </c>
    </row>
    <row r="345" spans="1:7" ht="12.75">
      <c r="A345" s="76">
        <v>335</v>
      </c>
      <c r="B345" s="84" t="s">
        <v>219</v>
      </c>
      <c r="C345" s="85" t="s">
        <v>134</v>
      </c>
      <c r="D345" s="85" t="s">
        <v>144</v>
      </c>
      <c r="E345" s="85" t="s">
        <v>474</v>
      </c>
      <c r="F345" s="85" t="s">
        <v>475</v>
      </c>
      <c r="G345" s="78">
        <v>127672.67</v>
      </c>
    </row>
    <row r="346" spans="1:7" ht="26.25" customHeight="1" hidden="1">
      <c r="A346" s="76">
        <v>336</v>
      </c>
      <c r="B346" s="116" t="s">
        <v>145</v>
      </c>
      <c r="C346" s="77" t="s">
        <v>134</v>
      </c>
      <c r="D346" s="77" t="s">
        <v>144</v>
      </c>
      <c r="E346" s="77" t="s">
        <v>421</v>
      </c>
      <c r="F346" s="77" t="s">
        <v>475</v>
      </c>
      <c r="G346" s="78">
        <v>13900</v>
      </c>
    </row>
    <row r="347" spans="1:7" ht="26.25" customHeight="1" hidden="1">
      <c r="A347" s="76">
        <v>337</v>
      </c>
      <c r="B347" s="116" t="s">
        <v>370</v>
      </c>
      <c r="C347" s="77" t="s">
        <v>134</v>
      </c>
      <c r="D347" s="77" t="s">
        <v>144</v>
      </c>
      <c r="E347" s="77" t="s">
        <v>422</v>
      </c>
      <c r="F347" s="77" t="s">
        <v>475</v>
      </c>
      <c r="G347" s="78">
        <v>13900</v>
      </c>
    </row>
    <row r="348" spans="1:7" ht="26.25" customHeight="1">
      <c r="A348" s="76">
        <v>336</v>
      </c>
      <c r="B348" s="116" t="s">
        <v>222</v>
      </c>
      <c r="C348" s="77" t="s">
        <v>134</v>
      </c>
      <c r="D348" s="77" t="s">
        <v>144</v>
      </c>
      <c r="E348" s="77" t="s">
        <v>146</v>
      </c>
      <c r="F348" s="77" t="s">
        <v>475</v>
      </c>
      <c r="G348" s="78">
        <v>13900</v>
      </c>
    </row>
    <row r="349" spans="1:7" ht="12.75">
      <c r="A349" s="76">
        <v>337</v>
      </c>
      <c r="B349" s="116" t="s">
        <v>186</v>
      </c>
      <c r="C349" s="77" t="s">
        <v>134</v>
      </c>
      <c r="D349" s="77" t="s">
        <v>144</v>
      </c>
      <c r="E349" s="77" t="s">
        <v>146</v>
      </c>
      <c r="F349" s="77" t="s">
        <v>87</v>
      </c>
      <c r="G349" s="78">
        <v>20700</v>
      </c>
    </row>
    <row r="350" spans="1:7" ht="26.25" customHeight="1">
      <c r="A350" s="76">
        <v>338</v>
      </c>
      <c r="B350" s="116" t="s">
        <v>189</v>
      </c>
      <c r="C350" s="77" t="s">
        <v>134</v>
      </c>
      <c r="D350" s="77" t="s">
        <v>144</v>
      </c>
      <c r="E350" s="77" t="s">
        <v>146</v>
      </c>
      <c r="F350" s="77" t="s">
        <v>476</v>
      </c>
      <c r="G350" s="78">
        <v>-6800</v>
      </c>
    </row>
    <row r="351" spans="1:7" ht="12.75">
      <c r="A351" s="76">
        <v>339</v>
      </c>
      <c r="B351" s="116" t="s">
        <v>184</v>
      </c>
      <c r="C351" s="77" t="s">
        <v>134</v>
      </c>
      <c r="D351" s="77" t="s">
        <v>144</v>
      </c>
      <c r="E351" s="77" t="s">
        <v>85</v>
      </c>
      <c r="F351" s="77" t="s">
        <v>475</v>
      </c>
      <c r="G351" s="78">
        <v>113772.67</v>
      </c>
    </row>
    <row r="352" spans="1:7" ht="12.75">
      <c r="A352" s="76">
        <v>340</v>
      </c>
      <c r="B352" s="116" t="s">
        <v>223</v>
      </c>
      <c r="C352" s="77" t="s">
        <v>134</v>
      </c>
      <c r="D352" s="77" t="s">
        <v>144</v>
      </c>
      <c r="E352" s="77" t="s">
        <v>349</v>
      </c>
      <c r="F352" s="77" t="s">
        <v>475</v>
      </c>
      <c r="G352" s="78">
        <v>113772.67</v>
      </c>
    </row>
    <row r="353" spans="1:7" ht="12.75">
      <c r="A353" s="76">
        <v>341</v>
      </c>
      <c r="B353" s="116" t="s">
        <v>186</v>
      </c>
      <c r="C353" s="77" t="s">
        <v>134</v>
      </c>
      <c r="D353" s="77" t="s">
        <v>144</v>
      </c>
      <c r="E353" s="77" t="s">
        <v>349</v>
      </c>
      <c r="F353" s="77" t="s">
        <v>87</v>
      </c>
      <c r="G353" s="78">
        <v>113772.67</v>
      </c>
    </row>
    <row r="354" spans="1:7" ht="26.25" customHeight="1">
      <c r="A354" s="76">
        <v>342</v>
      </c>
      <c r="B354" s="84" t="s">
        <v>224</v>
      </c>
      <c r="C354" s="85" t="s">
        <v>134</v>
      </c>
      <c r="D354" s="85" t="s">
        <v>105</v>
      </c>
      <c r="E354" s="85" t="s">
        <v>474</v>
      </c>
      <c r="F354" s="85" t="s">
        <v>475</v>
      </c>
      <c r="G354" s="78">
        <v>0</v>
      </c>
    </row>
    <row r="355" spans="1:7" ht="38.25">
      <c r="A355" s="76">
        <v>343</v>
      </c>
      <c r="B355" s="84" t="s">
        <v>225</v>
      </c>
      <c r="C355" s="85" t="s">
        <v>134</v>
      </c>
      <c r="D355" s="85" t="s">
        <v>147</v>
      </c>
      <c r="E355" s="85" t="s">
        <v>474</v>
      </c>
      <c r="F355" s="85" t="s">
        <v>475</v>
      </c>
      <c r="G355" s="78">
        <v>0</v>
      </c>
    </row>
    <row r="356" spans="1:7" ht="26.25" customHeight="1">
      <c r="A356" s="76">
        <v>344</v>
      </c>
      <c r="B356" s="116" t="s">
        <v>226</v>
      </c>
      <c r="C356" s="77" t="s">
        <v>134</v>
      </c>
      <c r="D356" s="77" t="s">
        <v>147</v>
      </c>
      <c r="E356" s="77" t="s">
        <v>423</v>
      </c>
      <c r="F356" s="77" t="s">
        <v>475</v>
      </c>
      <c r="G356" s="78">
        <v>0</v>
      </c>
    </row>
    <row r="357" spans="1:7" ht="51">
      <c r="A357" s="76">
        <v>345</v>
      </c>
      <c r="B357" s="116" t="s">
        <v>227</v>
      </c>
      <c r="C357" s="77" t="s">
        <v>134</v>
      </c>
      <c r="D357" s="77" t="s">
        <v>147</v>
      </c>
      <c r="E357" s="77" t="s">
        <v>424</v>
      </c>
      <c r="F357" s="77" t="s">
        <v>475</v>
      </c>
      <c r="G357" s="78">
        <v>0</v>
      </c>
    </row>
    <row r="358" spans="1:7" ht="12.75">
      <c r="A358" s="76">
        <v>346</v>
      </c>
      <c r="B358" s="116" t="s">
        <v>228</v>
      </c>
      <c r="C358" s="77" t="s">
        <v>134</v>
      </c>
      <c r="D358" s="77" t="s">
        <v>147</v>
      </c>
      <c r="E358" s="77" t="s">
        <v>148</v>
      </c>
      <c r="F358" s="77" t="s">
        <v>475</v>
      </c>
      <c r="G358" s="78">
        <v>0</v>
      </c>
    </row>
    <row r="359" spans="1:7" ht="12.75">
      <c r="A359" s="76">
        <v>347</v>
      </c>
      <c r="B359" s="116" t="s">
        <v>216</v>
      </c>
      <c r="C359" s="77" t="s">
        <v>134</v>
      </c>
      <c r="D359" s="77" t="s">
        <v>147</v>
      </c>
      <c r="E359" s="77" t="s">
        <v>148</v>
      </c>
      <c r="F359" s="77" t="s">
        <v>526</v>
      </c>
      <c r="G359" s="78">
        <v>17520</v>
      </c>
    </row>
    <row r="360" spans="1:7" ht="26.25" customHeight="1">
      <c r="A360" s="76">
        <v>348</v>
      </c>
      <c r="B360" s="116" t="s">
        <v>189</v>
      </c>
      <c r="C360" s="77" t="s">
        <v>134</v>
      </c>
      <c r="D360" s="77" t="s">
        <v>147</v>
      </c>
      <c r="E360" s="77" t="s">
        <v>148</v>
      </c>
      <c r="F360" s="77" t="s">
        <v>476</v>
      </c>
      <c r="G360" s="78">
        <v>-17520</v>
      </c>
    </row>
    <row r="361" spans="1:7" ht="12.75">
      <c r="A361" s="76">
        <v>349</v>
      </c>
      <c r="B361" s="84" t="s">
        <v>234</v>
      </c>
      <c r="C361" s="85" t="s">
        <v>134</v>
      </c>
      <c r="D361" s="85" t="s">
        <v>88</v>
      </c>
      <c r="E361" s="85" t="s">
        <v>474</v>
      </c>
      <c r="F361" s="85" t="s">
        <v>475</v>
      </c>
      <c r="G361" s="78">
        <v>-96150</v>
      </c>
    </row>
    <row r="362" spans="1:7" ht="12.75">
      <c r="A362" s="76">
        <v>350</v>
      </c>
      <c r="B362" s="84" t="s">
        <v>235</v>
      </c>
      <c r="C362" s="85" t="s">
        <v>134</v>
      </c>
      <c r="D362" s="85" t="s">
        <v>350</v>
      </c>
      <c r="E362" s="85" t="s">
        <v>474</v>
      </c>
      <c r="F362" s="85" t="s">
        <v>475</v>
      </c>
      <c r="G362" s="78">
        <v>-20000</v>
      </c>
    </row>
    <row r="363" spans="1:7" ht="26.25" customHeight="1">
      <c r="A363" s="76">
        <v>351</v>
      </c>
      <c r="B363" s="116" t="s">
        <v>236</v>
      </c>
      <c r="C363" s="77" t="s">
        <v>134</v>
      </c>
      <c r="D363" s="77" t="s">
        <v>350</v>
      </c>
      <c r="E363" s="77" t="s">
        <v>428</v>
      </c>
      <c r="F363" s="77" t="s">
        <v>475</v>
      </c>
      <c r="G363" s="78">
        <v>-20000</v>
      </c>
    </row>
    <row r="364" spans="1:7" ht="38.25">
      <c r="A364" s="76">
        <v>352</v>
      </c>
      <c r="B364" s="116" t="s">
        <v>237</v>
      </c>
      <c r="C364" s="77" t="s">
        <v>134</v>
      </c>
      <c r="D364" s="77" t="s">
        <v>350</v>
      </c>
      <c r="E364" s="77" t="s">
        <v>429</v>
      </c>
      <c r="F364" s="77" t="s">
        <v>475</v>
      </c>
      <c r="G364" s="78">
        <v>-20000</v>
      </c>
    </row>
    <row r="365" spans="1:7" ht="26.25" customHeight="1">
      <c r="A365" s="76">
        <v>353</v>
      </c>
      <c r="B365" s="116" t="s">
        <v>48</v>
      </c>
      <c r="C365" s="77" t="s">
        <v>134</v>
      </c>
      <c r="D365" s="77" t="s">
        <v>350</v>
      </c>
      <c r="E365" s="77" t="s">
        <v>351</v>
      </c>
      <c r="F365" s="77" t="s">
        <v>475</v>
      </c>
      <c r="G365" s="78">
        <v>-20000</v>
      </c>
    </row>
    <row r="366" spans="1:7" ht="26.25" customHeight="1">
      <c r="A366" s="76">
        <v>354</v>
      </c>
      <c r="B366" s="116" t="s">
        <v>189</v>
      </c>
      <c r="C366" s="77" t="s">
        <v>134</v>
      </c>
      <c r="D366" s="77" t="s">
        <v>350</v>
      </c>
      <c r="E366" s="77" t="s">
        <v>351</v>
      </c>
      <c r="F366" s="77" t="s">
        <v>476</v>
      </c>
      <c r="G366" s="78">
        <v>-20000</v>
      </c>
    </row>
    <row r="367" spans="1:7" ht="12.75">
      <c r="A367" s="76">
        <v>355</v>
      </c>
      <c r="B367" s="84" t="s">
        <v>239</v>
      </c>
      <c r="C367" s="85" t="s">
        <v>134</v>
      </c>
      <c r="D367" s="85" t="s">
        <v>89</v>
      </c>
      <c r="E367" s="85" t="s">
        <v>474</v>
      </c>
      <c r="F367" s="85" t="s">
        <v>475</v>
      </c>
      <c r="G367" s="78">
        <v>5000</v>
      </c>
    </row>
    <row r="368" spans="1:7" ht="26.25" customHeight="1">
      <c r="A368" s="76">
        <v>356</v>
      </c>
      <c r="B368" s="116" t="s">
        <v>240</v>
      </c>
      <c r="C368" s="77" t="s">
        <v>134</v>
      </c>
      <c r="D368" s="77" t="s">
        <v>89</v>
      </c>
      <c r="E368" s="77" t="s">
        <v>433</v>
      </c>
      <c r="F368" s="77" t="s">
        <v>475</v>
      </c>
      <c r="G368" s="78">
        <v>5000</v>
      </c>
    </row>
    <row r="369" spans="1:7" ht="38.25">
      <c r="A369" s="76">
        <v>357</v>
      </c>
      <c r="B369" s="116" t="s">
        <v>241</v>
      </c>
      <c r="C369" s="77" t="s">
        <v>134</v>
      </c>
      <c r="D369" s="77" t="s">
        <v>89</v>
      </c>
      <c r="E369" s="77" t="s">
        <v>435</v>
      </c>
      <c r="F369" s="77" t="s">
        <v>475</v>
      </c>
      <c r="G369" s="78">
        <v>5000</v>
      </c>
    </row>
    <row r="370" spans="1:7" ht="26.25" customHeight="1">
      <c r="A370" s="76">
        <v>358</v>
      </c>
      <c r="B370" s="116" t="s">
        <v>242</v>
      </c>
      <c r="C370" s="77" t="s">
        <v>134</v>
      </c>
      <c r="D370" s="77" t="s">
        <v>89</v>
      </c>
      <c r="E370" s="77" t="s">
        <v>352</v>
      </c>
      <c r="F370" s="77" t="s">
        <v>475</v>
      </c>
      <c r="G370" s="78">
        <v>5000</v>
      </c>
    </row>
    <row r="371" spans="1:7" ht="26.25" customHeight="1">
      <c r="A371" s="76">
        <v>359</v>
      </c>
      <c r="B371" s="116" t="s">
        <v>189</v>
      </c>
      <c r="C371" s="77" t="s">
        <v>134</v>
      </c>
      <c r="D371" s="77" t="s">
        <v>89</v>
      </c>
      <c r="E371" s="77" t="s">
        <v>352</v>
      </c>
      <c r="F371" s="77" t="s">
        <v>476</v>
      </c>
      <c r="G371" s="78">
        <v>5000</v>
      </c>
    </row>
    <row r="372" spans="1:7" ht="12.75">
      <c r="A372" s="76">
        <v>360</v>
      </c>
      <c r="B372" s="84" t="s">
        <v>246</v>
      </c>
      <c r="C372" s="85" t="s">
        <v>134</v>
      </c>
      <c r="D372" s="85" t="s">
        <v>150</v>
      </c>
      <c r="E372" s="85" t="s">
        <v>474</v>
      </c>
      <c r="F372" s="85" t="s">
        <v>475</v>
      </c>
      <c r="G372" s="78">
        <v>-81150</v>
      </c>
    </row>
    <row r="373" spans="1:7" ht="38.25">
      <c r="A373" s="76">
        <v>361</v>
      </c>
      <c r="B373" s="116" t="s">
        <v>205</v>
      </c>
      <c r="C373" s="77" t="s">
        <v>134</v>
      </c>
      <c r="D373" s="77" t="s">
        <v>150</v>
      </c>
      <c r="E373" s="77" t="s">
        <v>420</v>
      </c>
      <c r="F373" s="77" t="s">
        <v>475</v>
      </c>
      <c r="G373" s="78">
        <v>-80450</v>
      </c>
    </row>
    <row r="374" spans="1:7" ht="26.25" customHeight="1">
      <c r="A374" s="76">
        <v>362</v>
      </c>
      <c r="B374" s="116" t="s">
        <v>247</v>
      </c>
      <c r="C374" s="77" t="s">
        <v>134</v>
      </c>
      <c r="D374" s="77" t="s">
        <v>150</v>
      </c>
      <c r="E374" s="77" t="s">
        <v>151</v>
      </c>
      <c r="F374" s="77" t="s">
        <v>475</v>
      </c>
      <c r="G374" s="78">
        <v>-79450</v>
      </c>
    </row>
    <row r="375" spans="1:7" ht="26.25" customHeight="1">
      <c r="A375" s="76">
        <v>363</v>
      </c>
      <c r="B375" s="116" t="s">
        <v>189</v>
      </c>
      <c r="C375" s="77" t="s">
        <v>134</v>
      </c>
      <c r="D375" s="77" t="s">
        <v>150</v>
      </c>
      <c r="E375" s="77" t="s">
        <v>151</v>
      </c>
      <c r="F375" s="77" t="s">
        <v>476</v>
      </c>
      <c r="G375" s="78">
        <v>-79450</v>
      </c>
    </row>
    <row r="376" spans="1:7" ht="26.25" customHeight="1">
      <c r="A376" s="76">
        <v>364</v>
      </c>
      <c r="B376" s="116" t="s">
        <v>248</v>
      </c>
      <c r="C376" s="77" t="s">
        <v>134</v>
      </c>
      <c r="D376" s="77" t="s">
        <v>150</v>
      </c>
      <c r="E376" s="77" t="s">
        <v>353</v>
      </c>
      <c r="F376" s="77" t="s">
        <v>475</v>
      </c>
      <c r="G376" s="78">
        <v>-1000</v>
      </c>
    </row>
    <row r="377" spans="1:7" ht="26.25" customHeight="1">
      <c r="A377" s="76">
        <v>365</v>
      </c>
      <c r="B377" s="116" t="s">
        <v>189</v>
      </c>
      <c r="C377" s="77" t="s">
        <v>134</v>
      </c>
      <c r="D377" s="77" t="s">
        <v>150</v>
      </c>
      <c r="E377" s="77" t="s">
        <v>353</v>
      </c>
      <c r="F377" s="77" t="s">
        <v>476</v>
      </c>
      <c r="G377" s="78">
        <v>-1000</v>
      </c>
    </row>
    <row r="378" spans="1:7" ht="26.25" customHeight="1">
      <c r="A378" s="76">
        <v>366</v>
      </c>
      <c r="B378" s="116" t="s">
        <v>249</v>
      </c>
      <c r="C378" s="77" t="s">
        <v>134</v>
      </c>
      <c r="D378" s="77" t="s">
        <v>150</v>
      </c>
      <c r="E378" s="77" t="s">
        <v>385</v>
      </c>
      <c r="F378" s="77" t="s">
        <v>475</v>
      </c>
      <c r="G378" s="78">
        <v>-700</v>
      </c>
    </row>
    <row r="379" spans="1:7" ht="26.25" customHeight="1">
      <c r="A379" s="76">
        <v>367</v>
      </c>
      <c r="B379" s="116" t="s">
        <v>250</v>
      </c>
      <c r="C379" s="77" t="s">
        <v>134</v>
      </c>
      <c r="D379" s="77" t="s">
        <v>150</v>
      </c>
      <c r="E379" s="77" t="s">
        <v>354</v>
      </c>
      <c r="F379" s="77" t="s">
        <v>475</v>
      </c>
      <c r="G379" s="78">
        <v>-700</v>
      </c>
    </row>
    <row r="380" spans="1:7" ht="26.25" customHeight="1">
      <c r="A380" s="76">
        <v>368</v>
      </c>
      <c r="B380" s="116" t="s">
        <v>189</v>
      </c>
      <c r="C380" s="77" t="s">
        <v>134</v>
      </c>
      <c r="D380" s="77" t="s">
        <v>150</v>
      </c>
      <c r="E380" s="77" t="s">
        <v>354</v>
      </c>
      <c r="F380" s="77" t="s">
        <v>476</v>
      </c>
      <c r="G380" s="78">
        <v>-700</v>
      </c>
    </row>
    <row r="381" spans="1:7" ht="12.75">
      <c r="A381" s="76">
        <v>369</v>
      </c>
      <c r="B381" s="84" t="s">
        <v>251</v>
      </c>
      <c r="C381" s="85" t="s">
        <v>134</v>
      </c>
      <c r="D381" s="85" t="s">
        <v>95</v>
      </c>
      <c r="E381" s="85" t="s">
        <v>474</v>
      </c>
      <c r="F381" s="85" t="s">
        <v>475</v>
      </c>
      <c r="G381" s="78">
        <v>-492281.46</v>
      </c>
    </row>
    <row r="382" spans="1:7" ht="12.75">
      <c r="A382" s="76">
        <v>370</v>
      </c>
      <c r="B382" s="84" t="s">
        <v>252</v>
      </c>
      <c r="C382" s="85" t="s">
        <v>134</v>
      </c>
      <c r="D382" s="85" t="s">
        <v>152</v>
      </c>
      <c r="E382" s="85" t="s">
        <v>474</v>
      </c>
      <c r="F382" s="85" t="s">
        <v>475</v>
      </c>
      <c r="G382" s="78">
        <v>-716800.75</v>
      </c>
    </row>
    <row r="383" spans="1:7" ht="38.25">
      <c r="A383" s="76">
        <v>371</v>
      </c>
      <c r="B383" s="116" t="s">
        <v>253</v>
      </c>
      <c r="C383" s="77" t="s">
        <v>134</v>
      </c>
      <c r="D383" s="77" t="s">
        <v>152</v>
      </c>
      <c r="E383" s="77" t="s">
        <v>430</v>
      </c>
      <c r="F383" s="77" t="s">
        <v>475</v>
      </c>
      <c r="G383" s="78">
        <v>-54543</v>
      </c>
    </row>
    <row r="384" spans="1:7" ht="25.5">
      <c r="A384" s="76">
        <v>372</v>
      </c>
      <c r="B384" s="116" t="s">
        <v>254</v>
      </c>
      <c r="C384" s="77" t="s">
        <v>134</v>
      </c>
      <c r="D384" s="77" t="s">
        <v>152</v>
      </c>
      <c r="E384" s="77" t="s">
        <v>386</v>
      </c>
      <c r="F384" s="77" t="s">
        <v>475</v>
      </c>
      <c r="G384" s="78">
        <v>-54543</v>
      </c>
    </row>
    <row r="385" spans="1:7" ht="38.25">
      <c r="A385" s="76">
        <v>373</v>
      </c>
      <c r="B385" s="116" t="s">
        <v>255</v>
      </c>
      <c r="C385" s="77" t="s">
        <v>134</v>
      </c>
      <c r="D385" s="77" t="s">
        <v>152</v>
      </c>
      <c r="E385" s="77" t="s">
        <v>355</v>
      </c>
      <c r="F385" s="77" t="s">
        <v>475</v>
      </c>
      <c r="G385" s="78">
        <v>-54543</v>
      </c>
    </row>
    <row r="386" spans="1:7" ht="26.25" customHeight="1">
      <c r="A386" s="76">
        <v>374</v>
      </c>
      <c r="B386" s="116" t="s">
        <v>189</v>
      </c>
      <c r="C386" s="77" t="s">
        <v>134</v>
      </c>
      <c r="D386" s="77" t="s">
        <v>152</v>
      </c>
      <c r="E386" s="77" t="s">
        <v>355</v>
      </c>
      <c r="F386" s="77" t="s">
        <v>476</v>
      </c>
      <c r="G386" s="78">
        <v>-54543</v>
      </c>
    </row>
    <row r="387" spans="1:7" ht="26.25" customHeight="1">
      <c r="A387" s="76">
        <v>375</v>
      </c>
      <c r="B387" s="116" t="s">
        <v>256</v>
      </c>
      <c r="C387" s="77" t="s">
        <v>134</v>
      </c>
      <c r="D387" s="77" t="s">
        <v>152</v>
      </c>
      <c r="E387" s="77" t="s">
        <v>387</v>
      </c>
      <c r="F387" s="77" t="s">
        <v>475</v>
      </c>
      <c r="G387" s="78">
        <v>-662257.75</v>
      </c>
    </row>
    <row r="388" spans="1:7" ht="66.75" customHeight="1">
      <c r="A388" s="76">
        <v>376</v>
      </c>
      <c r="B388" s="116" t="s">
        <v>257</v>
      </c>
      <c r="C388" s="77" t="s">
        <v>134</v>
      </c>
      <c r="D388" s="77" t="s">
        <v>152</v>
      </c>
      <c r="E388" s="77" t="s">
        <v>388</v>
      </c>
      <c r="F388" s="77" t="s">
        <v>475</v>
      </c>
      <c r="G388" s="78">
        <v>-662257.75</v>
      </c>
    </row>
    <row r="389" spans="1:7" ht="38.25">
      <c r="A389" s="76">
        <v>377</v>
      </c>
      <c r="B389" s="116" t="s">
        <v>258</v>
      </c>
      <c r="C389" s="77" t="s">
        <v>134</v>
      </c>
      <c r="D389" s="77" t="s">
        <v>152</v>
      </c>
      <c r="E389" s="77" t="s">
        <v>153</v>
      </c>
      <c r="F389" s="77" t="s">
        <v>475</v>
      </c>
      <c r="G389" s="78">
        <v>-662257.75</v>
      </c>
    </row>
    <row r="390" spans="1:7" ht="26.25" customHeight="1">
      <c r="A390" s="76">
        <v>378</v>
      </c>
      <c r="B390" s="116" t="s">
        <v>189</v>
      </c>
      <c r="C390" s="77" t="s">
        <v>134</v>
      </c>
      <c r="D390" s="77" t="s">
        <v>152</v>
      </c>
      <c r="E390" s="77" t="s">
        <v>153</v>
      </c>
      <c r="F390" s="77" t="s">
        <v>476</v>
      </c>
      <c r="G390" s="78">
        <v>-662257.75</v>
      </c>
    </row>
    <row r="391" spans="1:7" ht="12.75">
      <c r="A391" s="76">
        <v>379</v>
      </c>
      <c r="B391" s="84" t="s">
        <v>259</v>
      </c>
      <c r="C391" s="85" t="s">
        <v>134</v>
      </c>
      <c r="D391" s="85" t="s">
        <v>96</v>
      </c>
      <c r="E391" s="85" t="s">
        <v>474</v>
      </c>
      <c r="F391" s="85" t="s">
        <v>475</v>
      </c>
      <c r="G391" s="78">
        <v>10519.29</v>
      </c>
    </row>
    <row r="392" spans="1:7" ht="38.25">
      <c r="A392" s="76">
        <v>380</v>
      </c>
      <c r="B392" s="116" t="s">
        <v>253</v>
      </c>
      <c r="C392" s="77" t="s">
        <v>134</v>
      </c>
      <c r="D392" s="77" t="s">
        <v>96</v>
      </c>
      <c r="E392" s="77" t="s">
        <v>430</v>
      </c>
      <c r="F392" s="77" t="s">
        <v>475</v>
      </c>
      <c r="G392" s="78">
        <v>10519.29</v>
      </c>
    </row>
    <row r="393" spans="1:7" ht="26.25" customHeight="1">
      <c r="A393" s="76">
        <v>381</v>
      </c>
      <c r="B393" s="116" t="s">
        <v>260</v>
      </c>
      <c r="C393" s="77" t="s">
        <v>134</v>
      </c>
      <c r="D393" s="77" t="s">
        <v>96</v>
      </c>
      <c r="E393" s="77" t="s">
        <v>390</v>
      </c>
      <c r="F393" s="77" t="s">
        <v>475</v>
      </c>
      <c r="G393" s="78">
        <v>-114480.71</v>
      </c>
    </row>
    <row r="394" spans="1:7" ht="38.25">
      <c r="A394" s="76">
        <v>382</v>
      </c>
      <c r="B394" s="116" t="s">
        <v>262</v>
      </c>
      <c r="C394" s="77" t="s">
        <v>134</v>
      </c>
      <c r="D394" s="77" t="s">
        <v>96</v>
      </c>
      <c r="E394" s="77" t="s">
        <v>356</v>
      </c>
      <c r="F394" s="77" t="s">
        <v>475</v>
      </c>
      <c r="G394" s="78">
        <v>-24479.8</v>
      </c>
    </row>
    <row r="395" spans="1:7" ht="12.75">
      <c r="A395" s="76">
        <v>383</v>
      </c>
      <c r="B395" s="116" t="s">
        <v>213</v>
      </c>
      <c r="C395" s="77" t="s">
        <v>134</v>
      </c>
      <c r="D395" s="77" t="s">
        <v>96</v>
      </c>
      <c r="E395" s="77" t="s">
        <v>356</v>
      </c>
      <c r="F395" s="77" t="s">
        <v>123</v>
      </c>
      <c r="G395" s="78">
        <v>-24479.8</v>
      </c>
    </row>
    <row r="396" spans="1:7" ht="38.25">
      <c r="A396" s="76">
        <v>384</v>
      </c>
      <c r="B396" s="116" t="s">
        <v>263</v>
      </c>
      <c r="C396" s="77" t="s">
        <v>134</v>
      </c>
      <c r="D396" s="77" t="s">
        <v>96</v>
      </c>
      <c r="E396" s="77" t="s">
        <v>357</v>
      </c>
      <c r="F396" s="77" t="s">
        <v>475</v>
      </c>
      <c r="G396" s="78">
        <v>-0.91</v>
      </c>
    </row>
    <row r="397" spans="1:7" ht="12.75">
      <c r="A397" s="76">
        <v>385</v>
      </c>
      <c r="B397" s="116" t="s">
        <v>213</v>
      </c>
      <c r="C397" s="77" t="s">
        <v>134</v>
      </c>
      <c r="D397" s="77" t="s">
        <v>96</v>
      </c>
      <c r="E397" s="77" t="s">
        <v>357</v>
      </c>
      <c r="F397" s="77" t="s">
        <v>123</v>
      </c>
      <c r="G397" s="78">
        <v>-0.91</v>
      </c>
    </row>
    <row r="398" spans="1:7" ht="26.25" customHeight="1">
      <c r="A398" s="76">
        <v>386</v>
      </c>
      <c r="B398" s="116" t="s">
        <v>264</v>
      </c>
      <c r="C398" s="77" t="s">
        <v>134</v>
      </c>
      <c r="D398" s="77" t="s">
        <v>96</v>
      </c>
      <c r="E398" s="77" t="s">
        <v>358</v>
      </c>
      <c r="F398" s="77" t="s">
        <v>475</v>
      </c>
      <c r="G398" s="78">
        <v>-90000</v>
      </c>
    </row>
    <row r="399" spans="1:7" ht="26.25" customHeight="1">
      <c r="A399" s="76">
        <v>387</v>
      </c>
      <c r="B399" s="116" t="s">
        <v>189</v>
      </c>
      <c r="C399" s="77" t="s">
        <v>134</v>
      </c>
      <c r="D399" s="77" t="s">
        <v>96</v>
      </c>
      <c r="E399" s="77" t="s">
        <v>358</v>
      </c>
      <c r="F399" s="77" t="s">
        <v>476</v>
      </c>
      <c r="G399" s="78">
        <v>-90000</v>
      </c>
    </row>
    <row r="400" spans="1:7" ht="38.25">
      <c r="A400" s="76">
        <v>388</v>
      </c>
      <c r="B400" s="116" t="s">
        <v>265</v>
      </c>
      <c r="C400" s="77" t="s">
        <v>134</v>
      </c>
      <c r="D400" s="77" t="s">
        <v>96</v>
      </c>
      <c r="E400" s="77" t="s">
        <v>392</v>
      </c>
      <c r="F400" s="77" t="s">
        <v>475</v>
      </c>
      <c r="G400" s="78">
        <v>125000</v>
      </c>
    </row>
    <row r="401" spans="1:7" ht="26.25" customHeight="1">
      <c r="A401" s="76">
        <v>389</v>
      </c>
      <c r="B401" s="116" t="s">
        <v>266</v>
      </c>
      <c r="C401" s="77" t="s">
        <v>134</v>
      </c>
      <c r="D401" s="77" t="s">
        <v>96</v>
      </c>
      <c r="E401" s="77" t="s">
        <v>154</v>
      </c>
      <c r="F401" s="77" t="s">
        <v>475</v>
      </c>
      <c r="G401" s="78">
        <v>125000</v>
      </c>
    </row>
    <row r="402" spans="1:7" ht="26.25" customHeight="1">
      <c r="A402" s="76">
        <v>390</v>
      </c>
      <c r="B402" s="116" t="s">
        <v>189</v>
      </c>
      <c r="C402" s="77" t="s">
        <v>134</v>
      </c>
      <c r="D402" s="77" t="s">
        <v>96</v>
      </c>
      <c r="E402" s="77" t="s">
        <v>154</v>
      </c>
      <c r="F402" s="77" t="s">
        <v>476</v>
      </c>
      <c r="G402" s="78">
        <v>125000</v>
      </c>
    </row>
    <row r="403" spans="1:7" ht="12.75">
      <c r="A403" s="76">
        <v>391</v>
      </c>
      <c r="B403" s="84" t="s">
        <v>267</v>
      </c>
      <c r="C403" s="85" t="s">
        <v>134</v>
      </c>
      <c r="D403" s="85" t="s">
        <v>98</v>
      </c>
      <c r="E403" s="85" t="s">
        <v>474</v>
      </c>
      <c r="F403" s="85" t="s">
        <v>475</v>
      </c>
      <c r="G403" s="78">
        <v>214000</v>
      </c>
    </row>
    <row r="404" spans="1:7" ht="26.25" customHeight="1">
      <c r="A404" s="76">
        <v>392</v>
      </c>
      <c r="B404" s="116" t="s">
        <v>271</v>
      </c>
      <c r="C404" s="77" t="s">
        <v>134</v>
      </c>
      <c r="D404" s="77" t="s">
        <v>98</v>
      </c>
      <c r="E404" s="77" t="s">
        <v>492</v>
      </c>
      <c r="F404" s="77" t="s">
        <v>475</v>
      </c>
      <c r="G404" s="78">
        <v>214000</v>
      </c>
    </row>
    <row r="405" spans="1:7" ht="12.75">
      <c r="A405" s="76">
        <v>393</v>
      </c>
      <c r="B405" s="116" t="s">
        <v>273</v>
      </c>
      <c r="C405" s="77" t="s">
        <v>134</v>
      </c>
      <c r="D405" s="77" t="s">
        <v>98</v>
      </c>
      <c r="E405" s="77" t="s">
        <v>122</v>
      </c>
      <c r="F405" s="77" t="s">
        <v>475</v>
      </c>
      <c r="G405" s="78">
        <v>214000</v>
      </c>
    </row>
    <row r="406" spans="1:7" ht="12.75">
      <c r="A406" s="76">
        <v>394</v>
      </c>
      <c r="B406" s="116" t="s">
        <v>213</v>
      </c>
      <c r="C406" s="77" t="s">
        <v>134</v>
      </c>
      <c r="D406" s="77" t="s">
        <v>98</v>
      </c>
      <c r="E406" s="77" t="s">
        <v>122</v>
      </c>
      <c r="F406" s="77" t="s">
        <v>123</v>
      </c>
      <c r="G406" s="78">
        <v>214000</v>
      </c>
    </row>
    <row r="407" spans="1:7" ht="12.75">
      <c r="A407" s="76">
        <v>395</v>
      </c>
      <c r="B407" s="84" t="s">
        <v>275</v>
      </c>
      <c r="C407" s="85" t="s">
        <v>134</v>
      </c>
      <c r="D407" s="85" t="s">
        <v>479</v>
      </c>
      <c r="E407" s="85" t="s">
        <v>474</v>
      </c>
      <c r="F407" s="85" t="s">
        <v>475</v>
      </c>
      <c r="G407" s="78">
        <v>-24186</v>
      </c>
    </row>
    <row r="408" spans="1:7" ht="26.25" customHeight="1">
      <c r="A408" s="76">
        <v>396</v>
      </c>
      <c r="B408" s="84" t="s">
        <v>292</v>
      </c>
      <c r="C408" s="85" t="s">
        <v>134</v>
      </c>
      <c r="D408" s="85" t="s">
        <v>482</v>
      </c>
      <c r="E408" s="85" t="s">
        <v>474</v>
      </c>
      <c r="F408" s="85" t="s">
        <v>475</v>
      </c>
      <c r="G408" s="78">
        <v>-24186</v>
      </c>
    </row>
    <row r="409" spans="1:7" ht="51">
      <c r="A409" s="76">
        <v>397</v>
      </c>
      <c r="B409" s="116" t="s">
        <v>196</v>
      </c>
      <c r="C409" s="77" t="s">
        <v>134</v>
      </c>
      <c r="D409" s="77" t="s">
        <v>482</v>
      </c>
      <c r="E409" s="77" t="s">
        <v>418</v>
      </c>
      <c r="F409" s="77" t="s">
        <v>475</v>
      </c>
      <c r="G409" s="78">
        <v>-14186</v>
      </c>
    </row>
    <row r="410" spans="1:7" ht="38.25">
      <c r="A410" s="76">
        <v>398</v>
      </c>
      <c r="B410" s="116" t="s">
        <v>197</v>
      </c>
      <c r="C410" s="77" t="s">
        <v>134</v>
      </c>
      <c r="D410" s="77" t="s">
        <v>482</v>
      </c>
      <c r="E410" s="77" t="s">
        <v>419</v>
      </c>
      <c r="F410" s="77" t="s">
        <v>475</v>
      </c>
      <c r="G410" s="78">
        <v>-14186</v>
      </c>
    </row>
    <row r="411" spans="1:7" ht="26.25" customHeight="1">
      <c r="A411" s="76">
        <v>399</v>
      </c>
      <c r="B411" s="116" t="s">
        <v>293</v>
      </c>
      <c r="C411" s="77" t="s">
        <v>134</v>
      </c>
      <c r="D411" s="77" t="s">
        <v>482</v>
      </c>
      <c r="E411" s="77" t="s">
        <v>111</v>
      </c>
      <c r="F411" s="77" t="s">
        <v>475</v>
      </c>
      <c r="G411" s="78">
        <v>-14186</v>
      </c>
    </row>
    <row r="412" spans="1:7" ht="26.25" customHeight="1">
      <c r="A412" s="76">
        <v>400</v>
      </c>
      <c r="B412" s="116" t="s">
        <v>189</v>
      </c>
      <c r="C412" s="77" t="s">
        <v>134</v>
      </c>
      <c r="D412" s="77" t="s">
        <v>482</v>
      </c>
      <c r="E412" s="77" t="s">
        <v>111</v>
      </c>
      <c r="F412" s="77" t="s">
        <v>476</v>
      </c>
      <c r="G412" s="78">
        <v>-14186</v>
      </c>
    </row>
    <row r="413" spans="1:7" ht="12.75">
      <c r="A413" s="76">
        <v>401</v>
      </c>
      <c r="B413" s="116" t="s">
        <v>184</v>
      </c>
      <c r="C413" s="77" t="s">
        <v>134</v>
      </c>
      <c r="D413" s="77" t="s">
        <v>482</v>
      </c>
      <c r="E413" s="77" t="s">
        <v>85</v>
      </c>
      <c r="F413" s="77" t="s">
        <v>475</v>
      </c>
      <c r="G413" s="78">
        <v>-10000</v>
      </c>
    </row>
    <row r="414" spans="1:7" ht="26.25" customHeight="1">
      <c r="A414" s="76">
        <v>402</v>
      </c>
      <c r="B414" s="116" t="s">
        <v>217</v>
      </c>
      <c r="C414" s="77" t="s">
        <v>134</v>
      </c>
      <c r="D414" s="77" t="s">
        <v>482</v>
      </c>
      <c r="E414" s="77" t="s">
        <v>142</v>
      </c>
      <c r="F414" s="77" t="s">
        <v>475</v>
      </c>
      <c r="G414" s="78">
        <v>-10000</v>
      </c>
    </row>
    <row r="415" spans="1:7" ht="26.25" customHeight="1">
      <c r="A415" s="76">
        <v>403</v>
      </c>
      <c r="B415" s="116" t="s">
        <v>189</v>
      </c>
      <c r="C415" s="77" t="s">
        <v>134</v>
      </c>
      <c r="D415" s="77" t="s">
        <v>482</v>
      </c>
      <c r="E415" s="77" t="s">
        <v>142</v>
      </c>
      <c r="F415" s="77" t="s">
        <v>476</v>
      </c>
      <c r="G415" s="78">
        <v>-10000</v>
      </c>
    </row>
    <row r="416" spans="1:7" ht="12.75">
      <c r="A416" s="76">
        <v>404</v>
      </c>
      <c r="B416" s="84" t="s">
        <v>2</v>
      </c>
      <c r="C416" s="85" t="s">
        <v>134</v>
      </c>
      <c r="D416" s="85" t="s">
        <v>114</v>
      </c>
      <c r="E416" s="85" t="s">
        <v>474</v>
      </c>
      <c r="F416" s="85" t="s">
        <v>475</v>
      </c>
      <c r="G416" s="78">
        <v>3402171.49</v>
      </c>
    </row>
    <row r="417" spans="1:7" ht="12.75">
      <c r="A417" s="76">
        <v>405</v>
      </c>
      <c r="B417" s="84" t="s">
        <v>3</v>
      </c>
      <c r="C417" s="85" t="s">
        <v>134</v>
      </c>
      <c r="D417" s="85" t="s">
        <v>115</v>
      </c>
      <c r="E417" s="85" t="s">
        <v>474</v>
      </c>
      <c r="F417" s="85" t="s">
        <v>475</v>
      </c>
      <c r="G417" s="78">
        <v>3402171.49</v>
      </c>
    </row>
    <row r="418" spans="1:7" ht="26.25" customHeight="1">
      <c r="A418" s="76">
        <v>406</v>
      </c>
      <c r="B418" s="116" t="s">
        <v>236</v>
      </c>
      <c r="C418" s="77" t="s">
        <v>134</v>
      </c>
      <c r="D418" s="77" t="s">
        <v>115</v>
      </c>
      <c r="E418" s="77" t="s">
        <v>428</v>
      </c>
      <c r="F418" s="77" t="s">
        <v>475</v>
      </c>
      <c r="G418" s="78">
        <v>0</v>
      </c>
    </row>
    <row r="419" spans="1:7" ht="51">
      <c r="A419" s="76">
        <v>407</v>
      </c>
      <c r="B419" s="116" t="s">
        <v>4</v>
      </c>
      <c r="C419" s="77" t="s">
        <v>134</v>
      </c>
      <c r="D419" s="77" t="s">
        <v>115</v>
      </c>
      <c r="E419" s="77" t="s">
        <v>404</v>
      </c>
      <c r="F419" s="77" t="s">
        <v>475</v>
      </c>
      <c r="G419" s="78">
        <v>0</v>
      </c>
    </row>
    <row r="420" spans="1:7" ht="26.25" customHeight="1">
      <c r="A420" s="76">
        <v>408</v>
      </c>
      <c r="B420" s="116" t="s">
        <v>5</v>
      </c>
      <c r="C420" s="77" t="s">
        <v>134</v>
      </c>
      <c r="D420" s="77" t="s">
        <v>115</v>
      </c>
      <c r="E420" s="77" t="s">
        <v>156</v>
      </c>
      <c r="F420" s="77" t="s">
        <v>475</v>
      </c>
      <c r="G420" s="78">
        <v>-1065200</v>
      </c>
    </row>
    <row r="421" spans="1:7" ht="26.25" customHeight="1">
      <c r="A421" s="76">
        <v>409</v>
      </c>
      <c r="B421" s="116" t="s">
        <v>211</v>
      </c>
      <c r="C421" s="77" t="s">
        <v>134</v>
      </c>
      <c r="D421" s="77" t="s">
        <v>115</v>
      </c>
      <c r="E421" s="77" t="s">
        <v>156</v>
      </c>
      <c r="F421" s="77" t="s">
        <v>117</v>
      </c>
      <c r="G421" s="78">
        <v>-1065200</v>
      </c>
    </row>
    <row r="422" spans="1:7" ht="26.25" customHeight="1">
      <c r="A422" s="76">
        <v>410</v>
      </c>
      <c r="B422" s="116" t="s">
        <v>6</v>
      </c>
      <c r="C422" s="77" t="s">
        <v>134</v>
      </c>
      <c r="D422" s="77" t="s">
        <v>115</v>
      </c>
      <c r="E422" s="77" t="s">
        <v>157</v>
      </c>
      <c r="F422" s="77" t="s">
        <v>475</v>
      </c>
      <c r="G422" s="78">
        <v>1065200</v>
      </c>
    </row>
    <row r="423" spans="1:7" ht="26.25" customHeight="1">
      <c r="A423" s="76">
        <v>411</v>
      </c>
      <c r="B423" s="116" t="s">
        <v>211</v>
      </c>
      <c r="C423" s="77" t="s">
        <v>134</v>
      </c>
      <c r="D423" s="77" t="s">
        <v>115</v>
      </c>
      <c r="E423" s="77" t="s">
        <v>157</v>
      </c>
      <c r="F423" s="77" t="s">
        <v>117</v>
      </c>
      <c r="G423" s="78">
        <v>1065200</v>
      </c>
    </row>
    <row r="424" spans="1:7" ht="26.25" customHeight="1">
      <c r="A424" s="76">
        <v>412</v>
      </c>
      <c r="B424" s="116" t="s">
        <v>256</v>
      </c>
      <c r="C424" s="77" t="s">
        <v>134</v>
      </c>
      <c r="D424" s="77" t="s">
        <v>115</v>
      </c>
      <c r="E424" s="77" t="s">
        <v>387</v>
      </c>
      <c r="F424" s="77" t="s">
        <v>475</v>
      </c>
      <c r="G424" s="78">
        <v>3418000</v>
      </c>
    </row>
    <row r="425" spans="1:7" ht="38.25">
      <c r="A425" s="76">
        <v>413</v>
      </c>
      <c r="B425" s="116" t="s">
        <v>7</v>
      </c>
      <c r="C425" s="77" t="s">
        <v>134</v>
      </c>
      <c r="D425" s="77" t="s">
        <v>115</v>
      </c>
      <c r="E425" s="77" t="s">
        <v>405</v>
      </c>
      <c r="F425" s="77" t="s">
        <v>475</v>
      </c>
      <c r="G425" s="78">
        <v>3418000</v>
      </c>
    </row>
    <row r="426" spans="1:7" ht="38.25">
      <c r="A426" s="76">
        <v>414</v>
      </c>
      <c r="B426" s="116" t="s">
        <v>8</v>
      </c>
      <c r="C426" s="77" t="s">
        <v>134</v>
      </c>
      <c r="D426" s="77" t="s">
        <v>115</v>
      </c>
      <c r="E426" s="77" t="s">
        <v>363</v>
      </c>
      <c r="F426" s="77" t="s">
        <v>475</v>
      </c>
      <c r="G426" s="78">
        <v>2100000</v>
      </c>
    </row>
    <row r="427" spans="1:7" ht="12.75">
      <c r="A427" s="76">
        <v>415</v>
      </c>
      <c r="B427" s="116" t="s">
        <v>9</v>
      </c>
      <c r="C427" s="77" t="s">
        <v>134</v>
      </c>
      <c r="D427" s="77" t="s">
        <v>115</v>
      </c>
      <c r="E427" s="77" t="s">
        <v>363</v>
      </c>
      <c r="F427" s="77" t="s">
        <v>364</v>
      </c>
      <c r="G427" s="78">
        <v>2100000</v>
      </c>
    </row>
    <row r="428" spans="1:7" ht="51">
      <c r="A428" s="76">
        <v>416</v>
      </c>
      <c r="B428" s="116" t="s">
        <v>10</v>
      </c>
      <c r="C428" s="77" t="s">
        <v>134</v>
      </c>
      <c r="D428" s="77" t="s">
        <v>115</v>
      </c>
      <c r="E428" s="77" t="s">
        <v>377</v>
      </c>
      <c r="F428" s="77" t="s">
        <v>475</v>
      </c>
      <c r="G428" s="78">
        <v>1318000</v>
      </c>
    </row>
    <row r="429" spans="1:7" ht="12.75">
      <c r="A429" s="76">
        <v>417</v>
      </c>
      <c r="B429" s="116" t="s">
        <v>9</v>
      </c>
      <c r="C429" s="77" t="s">
        <v>134</v>
      </c>
      <c r="D429" s="77" t="s">
        <v>115</v>
      </c>
      <c r="E429" s="77" t="s">
        <v>377</v>
      </c>
      <c r="F429" s="77" t="s">
        <v>364</v>
      </c>
      <c r="G429" s="78">
        <v>1318000</v>
      </c>
    </row>
    <row r="430" spans="1:7" ht="12.75">
      <c r="A430" s="76">
        <v>418</v>
      </c>
      <c r="B430" s="116" t="s">
        <v>184</v>
      </c>
      <c r="C430" s="77" t="s">
        <v>134</v>
      </c>
      <c r="D430" s="77" t="s">
        <v>115</v>
      </c>
      <c r="E430" s="77" t="s">
        <v>85</v>
      </c>
      <c r="F430" s="77" t="s">
        <v>475</v>
      </c>
      <c r="G430" s="78">
        <v>-15828.51</v>
      </c>
    </row>
    <row r="431" spans="1:7" ht="38.25">
      <c r="A431" s="76">
        <v>419</v>
      </c>
      <c r="B431" s="116" t="s">
        <v>11</v>
      </c>
      <c r="C431" s="77" t="s">
        <v>134</v>
      </c>
      <c r="D431" s="77" t="s">
        <v>115</v>
      </c>
      <c r="E431" s="77" t="s">
        <v>365</v>
      </c>
      <c r="F431" s="77" t="s">
        <v>475</v>
      </c>
      <c r="G431" s="78">
        <v>-26612.91</v>
      </c>
    </row>
    <row r="432" spans="1:7" ht="12.75">
      <c r="A432" s="76">
        <v>420</v>
      </c>
      <c r="B432" s="116" t="s">
        <v>9</v>
      </c>
      <c r="C432" s="77" t="s">
        <v>134</v>
      </c>
      <c r="D432" s="77" t="s">
        <v>115</v>
      </c>
      <c r="E432" s="77" t="s">
        <v>365</v>
      </c>
      <c r="F432" s="77" t="s">
        <v>364</v>
      </c>
      <c r="G432" s="78">
        <v>-26612.91</v>
      </c>
    </row>
    <row r="433" spans="1:7" ht="26.25" customHeight="1">
      <c r="A433" s="76">
        <v>421</v>
      </c>
      <c r="B433" s="116" t="s">
        <v>12</v>
      </c>
      <c r="C433" s="77" t="s">
        <v>134</v>
      </c>
      <c r="D433" s="77" t="s">
        <v>115</v>
      </c>
      <c r="E433" s="77" t="s">
        <v>158</v>
      </c>
      <c r="F433" s="77" t="s">
        <v>475</v>
      </c>
      <c r="G433" s="78">
        <v>10784.4</v>
      </c>
    </row>
    <row r="434" spans="1:7" ht="26.25" customHeight="1">
      <c r="A434" s="76">
        <v>422</v>
      </c>
      <c r="B434" s="116" t="s">
        <v>189</v>
      </c>
      <c r="C434" s="77" t="s">
        <v>134</v>
      </c>
      <c r="D434" s="77" t="s">
        <v>115</v>
      </c>
      <c r="E434" s="77" t="s">
        <v>158</v>
      </c>
      <c r="F434" s="77" t="s">
        <v>476</v>
      </c>
      <c r="G434" s="78">
        <v>10784.4</v>
      </c>
    </row>
    <row r="435" spans="1:7" ht="12.75">
      <c r="A435" s="76">
        <v>423</v>
      </c>
      <c r="B435" s="84" t="s">
        <v>13</v>
      </c>
      <c r="C435" s="85" t="s">
        <v>134</v>
      </c>
      <c r="D435" s="85" t="s">
        <v>366</v>
      </c>
      <c r="E435" s="85" t="s">
        <v>474</v>
      </c>
      <c r="F435" s="85" t="s">
        <v>475</v>
      </c>
      <c r="G435" s="78">
        <v>193968</v>
      </c>
    </row>
    <row r="436" spans="1:7" ht="12.75">
      <c r="A436" s="76">
        <v>424</v>
      </c>
      <c r="B436" s="84" t="s">
        <v>14</v>
      </c>
      <c r="C436" s="85" t="s">
        <v>134</v>
      </c>
      <c r="D436" s="85" t="s">
        <v>367</v>
      </c>
      <c r="E436" s="85" t="s">
        <v>474</v>
      </c>
      <c r="F436" s="85" t="s">
        <v>475</v>
      </c>
      <c r="G436" s="78">
        <v>193968</v>
      </c>
    </row>
    <row r="437" spans="1:7" ht="12.75">
      <c r="A437" s="76">
        <v>425</v>
      </c>
      <c r="B437" s="116" t="s">
        <v>184</v>
      </c>
      <c r="C437" s="77" t="s">
        <v>134</v>
      </c>
      <c r="D437" s="77" t="s">
        <v>367</v>
      </c>
      <c r="E437" s="77" t="s">
        <v>85</v>
      </c>
      <c r="F437" s="77" t="s">
        <v>475</v>
      </c>
      <c r="G437" s="78">
        <v>193968</v>
      </c>
    </row>
    <row r="438" spans="1:7" ht="41.25" customHeight="1">
      <c r="A438" s="76">
        <v>426</v>
      </c>
      <c r="B438" s="116" t="s">
        <v>15</v>
      </c>
      <c r="C438" s="77" t="s">
        <v>134</v>
      </c>
      <c r="D438" s="77" t="s">
        <v>367</v>
      </c>
      <c r="E438" s="77" t="s">
        <v>368</v>
      </c>
      <c r="F438" s="77" t="s">
        <v>475</v>
      </c>
      <c r="G438" s="78">
        <v>193968</v>
      </c>
    </row>
    <row r="439" spans="1:7" ht="26.25" customHeight="1">
      <c r="A439" s="76">
        <v>427</v>
      </c>
      <c r="B439" s="116" t="s">
        <v>189</v>
      </c>
      <c r="C439" s="77" t="s">
        <v>134</v>
      </c>
      <c r="D439" s="77" t="s">
        <v>367</v>
      </c>
      <c r="E439" s="77" t="s">
        <v>368</v>
      </c>
      <c r="F439" s="77" t="s">
        <v>476</v>
      </c>
      <c r="G439" s="78">
        <v>-6032</v>
      </c>
    </row>
    <row r="440" spans="1:7" ht="38.25">
      <c r="A440" s="76">
        <v>428</v>
      </c>
      <c r="B440" s="116" t="s">
        <v>16</v>
      </c>
      <c r="C440" s="77" t="s">
        <v>134</v>
      </c>
      <c r="D440" s="77" t="s">
        <v>367</v>
      </c>
      <c r="E440" s="77" t="s">
        <v>368</v>
      </c>
      <c r="F440" s="77" t="s">
        <v>149</v>
      </c>
      <c r="G440" s="78">
        <v>200000</v>
      </c>
    </row>
    <row r="441" spans="1:7" ht="26.25" customHeight="1">
      <c r="A441" s="76">
        <v>429</v>
      </c>
      <c r="B441" s="84" t="s">
        <v>49</v>
      </c>
      <c r="C441" s="85" t="s">
        <v>527</v>
      </c>
      <c r="D441" s="85" t="s">
        <v>483</v>
      </c>
      <c r="E441" s="85" t="s">
        <v>474</v>
      </c>
      <c r="F441" s="85" t="s">
        <v>475</v>
      </c>
      <c r="G441" s="78">
        <v>1869792.38</v>
      </c>
    </row>
    <row r="442" spans="1:7" ht="12.75">
      <c r="A442" s="76">
        <v>430</v>
      </c>
      <c r="B442" s="84" t="s">
        <v>275</v>
      </c>
      <c r="C442" s="85" t="s">
        <v>527</v>
      </c>
      <c r="D442" s="85" t="s">
        <v>479</v>
      </c>
      <c r="E442" s="85" t="s">
        <v>474</v>
      </c>
      <c r="F442" s="85" t="s">
        <v>475</v>
      </c>
      <c r="G442" s="78">
        <v>1869792.38</v>
      </c>
    </row>
    <row r="443" spans="1:7" ht="12.75">
      <c r="A443" s="76">
        <v>431</v>
      </c>
      <c r="B443" s="84" t="s">
        <v>276</v>
      </c>
      <c r="C443" s="85" t="s">
        <v>527</v>
      </c>
      <c r="D443" s="85" t="s">
        <v>159</v>
      </c>
      <c r="E443" s="85" t="s">
        <v>474</v>
      </c>
      <c r="F443" s="85" t="s">
        <v>475</v>
      </c>
      <c r="G443" s="78">
        <v>1719064.81</v>
      </c>
    </row>
    <row r="444" spans="1:7" ht="26.25" customHeight="1">
      <c r="A444" s="76">
        <v>432</v>
      </c>
      <c r="B444" s="116" t="s">
        <v>277</v>
      </c>
      <c r="C444" s="77" t="s">
        <v>527</v>
      </c>
      <c r="D444" s="77" t="s">
        <v>159</v>
      </c>
      <c r="E444" s="77" t="s">
        <v>393</v>
      </c>
      <c r="F444" s="77" t="s">
        <v>475</v>
      </c>
      <c r="G444" s="78">
        <v>1719064.81</v>
      </c>
    </row>
    <row r="445" spans="1:7" ht="26.25" customHeight="1">
      <c r="A445" s="76">
        <v>433</v>
      </c>
      <c r="B445" s="116" t="s">
        <v>278</v>
      </c>
      <c r="C445" s="77" t="s">
        <v>527</v>
      </c>
      <c r="D445" s="77" t="s">
        <v>159</v>
      </c>
      <c r="E445" s="77" t="s">
        <v>394</v>
      </c>
      <c r="F445" s="77" t="s">
        <v>475</v>
      </c>
      <c r="G445" s="78">
        <v>1719064.81</v>
      </c>
    </row>
    <row r="446" spans="1:7" ht="67.5" customHeight="1">
      <c r="A446" s="76">
        <v>434</v>
      </c>
      <c r="B446" s="116" t="s">
        <v>279</v>
      </c>
      <c r="C446" s="77" t="s">
        <v>527</v>
      </c>
      <c r="D446" s="77" t="s">
        <v>159</v>
      </c>
      <c r="E446" s="77" t="s">
        <v>360</v>
      </c>
      <c r="F446" s="77" t="s">
        <v>475</v>
      </c>
      <c r="G446" s="78">
        <v>911400</v>
      </c>
    </row>
    <row r="447" spans="1:7" ht="12.75">
      <c r="A447" s="76">
        <v>435</v>
      </c>
      <c r="B447" s="116" t="s">
        <v>216</v>
      </c>
      <c r="C447" s="77" t="s">
        <v>527</v>
      </c>
      <c r="D447" s="77" t="s">
        <v>159</v>
      </c>
      <c r="E447" s="77" t="s">
        <v>360</v>
      </c>
      <c r="F447" s="77" t="s">
        <v>526</v>
      </c>
      <c r="G447" s="78">
        <v>150000</v>
      </c>
    </row>
    <row r="448" spans="1:7" ht="12.75">
      <c r="A448" s="76">
        <v>436</v>
      </c>
      <c r="B448" s="116" t="s">
        <v>280</v>
      </c>
      <c r="C448" s="77" t="s">
        <v>527</v>
      </c>
      <c r="D448" s="77" t="s">
        <v>159</v>
      </c>
      <c r="E448" s="77" t="s">
        <v>360</v>
      </c>
      <c r="F448" s="77" t="s">
        <v>478</v>
      </c>
      <c r="G448" s="78">
        <v>631400</v>
      </c>
    </row>
    <row r="449" spans="1:7" ht="12.75">
      <c r="A449" s="76">
        <v>437</v>
      </c>
      <c r="B449" s="116" t="s">
        <v>281</v>
      </c>
      <c r="C449" s="77" t="s">
        <v>527</v>
      </c>
      <c r="D449" s="77" t="s">
        <v>159</v>
      </c>
      <c r="E449" s="77" t="s">
        <v>360</v>
      </c>
      <c r="F449" s="77" t="s">
        <v>161</v>
      </c>
      <c r="G449" s="78">
        <v>130000</v>
      </c>
    </row>
    <row r="450" spans="1:7" ht="38.25">
      <c r="A450" s="76">
        <v>438</v>
      </c>
      <c r="B450" s="116" t="s">
        <v>282</v>
      </c>
      <c r="C450" s="77" t="s">
        <v>527</v>
      </c>
      <c r="D450" s="77" t="s">
        <v>159</v>
      </c>
      <c r="E450" s="77" t="s">
        <v>160</v>
      </c>
      <c r="F450" s="77" t="s">
        <v>475</v>
      </c>
      <c r="G450" s="78">
        <v>807664.81</v>
      </c>
    </row>
    <row r="451" spans="1:7" ht="12.75">
      <c r="A451" s="76">
        <v>439</v>
      </c>
      <c r="B451" s="116" t="s">
        <v>216</v>
      </c>
      <c r="C451" s="77" t="s">
        <v>527</v>
      </c>
      <c r="D451" s="77" t="s">
        <v>159</v>
      </c>
      <c r="E451" s="77" t="s">
        <v>160</v>
      </c>
      <c r="F451" s="77" t="s">
        <v>526</v>
      </c>
      <c r="G451" s="78">
        <v>12474.13</v>
      </c>
    </row>
    <row r="452" spans="1:7" ht="26.25" customHeight="1">
      <c r="A452" s="76">
        <v>440</v>
      </c>
      <c r="B452" s="116" t="s">
        <v>189</v>
      </c>
      <c r="C452" s="77" t="s">
        <v>527</v>
      </c>
      <c r="D452" s="77" t="s">
        <v>159</v>
      </c>
      <c r="E452" s="77" t="s">
        <v>160</v>
      </c>
      <c r="F452" s="77" t="s">
        <v>476</v>
      </c>
      <c r="G452" s="78">
        <v>-9509.13</v>
      </c>
    </row>
    <row r="453" spans="1:7" ht="12.75">
      <c r="A453" s="76">
        <v>441</v>
      </c>
      <c r="B453" s="116" t="s">
        <v>280</v>
      </c>
      <c r="C453" s="77" t="s">
        <v>527</v>
      </c>
      <c r="D453" s="77" t="s">
        <v>159</v>
      </c>
      <c r="E453" s="77" t="s">
        <v>160</v>
      </c>
      <c r="F453" s="77" t="s">
        <v>478</v>
      </c>
      <c r="G453" s="78">
        <v>726181.24</v>
      </c>
    </row>
    <row r="454" spans="1:7" ht="12.75">
      <c r="A454" s="76">
        <v>442</v>
      </c>
      <c r="B454" s="116" t="s">
        <v>281</v>
      </c>
      <c r="C454" s="77" t="s">
        <v>527</v>
      </c>
      <c r="D454" s="77" t="s">
        <v>159</v>
      </c>
      <c r="E454" s="77" t="s">
        <v>160</v>
      </c>
      <c r="F454" s="77" t="s">
        <v>161</v>
      </c>
      <c r="G454" s="78">
        <v>81483.57</v>
      </c>
    </row>
    <row r="455" spans="1:7" ht="12.75">
      <c r="A455" s="76">
        <v>443</v>
      </c>
      <c r="B455" s="116" t="s">
        <v>195</v>
      </c>
      <c r="C455" s="77" t="s">
        <v>527</v>
      </c>
      <c r="D455" s="77" t="s">
        <v>159</v>
      </c>
      <c r="E455" s="77" t="s">
        <v>160</v>
      </c>
      <c r="F455" s="77" t="s">
        <v>477</v>
      </c>
      <c r="G455" s="78">
        <v>-2965</v>
      </c>
    </row>
    <row r="456" spans="1:7" ht="12.75">
      <c r="A456" s="76">
        <v>444</v>
      </c>
      <c r="B456" s="84" t="s">
        <v>283</v>
      </c>
      <c r="C456" s="85" t="s">
        <v>527</v>
      </c>
      <c r="D456" s="85" t="s">
        <v>480</v>
      </c>
      <c r="E456" s="85" t="s">
        <v>474</v>
      </c>
      <c r="F456" s="85" t="s">
        <v>475</v>
      </c>
      <c r="G456" s="78">
        <v>599609.71</v>
      </c>
    </row>
    <row r="457" spans="1:7" ht="26.25" customHeight="1">
      <c r="A457" s="76">
        <v>445</v>
      </c>
      <c r="B457" s="116" t="s">
        <v>277</v>
      </c>
      <c r="C457" s="77" t="s">
        <v>527</v>
      </c>
      <c r="D457" s="77" t="s">
        <v>480</v>
      </c>
      <c r="E457" s="77" t="s">
        <v>393</v>
      </c>
      <c r="F457" s="77" t="s">
        <v>475</v>
      </c>
      <c r="G457" s="78">
        <v>599609.71</v>
      </c>
    </row>
    <row r="458" spans="1:7" ht="26.25" customHeight="1">
      <c r="A458" s="76">
        <v>446</v>
      </c>
      <c r="B458" s="116" t="s">
        <v>284</v>
      </c>
      <c r="C458" s="77" t="s">
        <v>527</v>
      </c>
      <c r="D458" s="77" t="s">
        <v>480</v>
      </c>
      <c r="E458" s="77" t="s">
        <v>395</v>
      </c>
      <c r="F458" s="77" t="s">
        <v>475</v>
      </c>
      <c r="G458" s="78">
        <v>600874.85</v>
      </c>
    </row>
    <row r="459" spans="1:7" ht="38.25">
      <c r="A459" s="76">
        <v>447</v>
      </c>
      <c r="B459" s="116" t="s">
        <v>285</v>
      </c>
      <c r="C459" s="77" t="s">
        <v>527</v>
      </c>
      <c r="D459" s="77" t="s">
        <v>480</v>
      </c>
      <c r="E459" s="77" t="s">
        <v>162</v>
      </c>
      <c r="F459" s="77" t="s">
        <v>475</v>
      </c>
      <c r="G459" s="78">
        <v>-55750</v>
      </c>
    </row>
    <row r="460" spans="1:7" ht="12.75">
      <c r="A460" s="76">
        <v>448</v>
      </c>
      <c r="B460" s="116" t="s">
        <v>280</v>
      </c>
      <c r="C460" s="77" t="s">
        <v>527</v>
      </c>
      <c r="D460" s="77" t="s">
        <v>480</v>
      </c>
      <c r="E460" s="77" t="s">
        <v>162</v>
      </c>
      <c r="F460" s="77" t="s">
        <v>478</v>
      </c>
      <c r="G460" s="78">
        <v>-55750</v>
      </c>
    </row>
    <row r="461" spans="1:7" ht="38.25">
      <c r="A461" s="76">
        <v>449</v>
      </c>
      <c r="B461" s="116" t="s">
        <v>286</v>
      </c>
      <c r="C461" s="77" t="s">
        <v>527</v>
      </c>
      <c r="D461" s="77" t="s">
        <v>480</v>
      </c>
      <c r="E461" s="77" t="s">
        <v>481</v>
      </c>
      <c r="F461" s="77" t="s">
        <v>475</v>
      </c>
      <c r="G461" s="78">
        <v>982124.85</v>
      </c>
    </row>
    <row r="462" spans="1:7" ht="12.75">
      <c r="A462" s="76">
        <v>450</v>
      </c>
      <c r="B462" s="116" t="s">
        <v>280</v>
      </c>
      <c r="C462" s="77" t="s">
        <v>527</v>
      </c>
      <c r="D462" s="77" t="s">
        <v>480</v>
      </c>
      <c r="E462" s="77" t="s">
        <v>481</v>
      </c>
      <c r="F462" s="77" t="s">
        <v>478</v>
      </c>
      <c r="G462" s="78">
        <v>268080.17</v>
      </c>
    </row>
    <row r="463" spans="1:7" ht="12.75">
      <c r="A463" s="76">
        <v>451</v>
      </c>
      <c r="B463" s="116" t="s">
        <v>281</v>
      </c>
      <c r="C463" s="77" t="s">
        <v>527</v>
      </c>
      <c r="D463" s="77" t="s">
        <v>480</v>
      </c>
      <c r="E463" s="77" t="s">
        <v>481</v>
      </c>
      <c r="F463" s="77" t="s">
        <v>161</v>
      </c>
      <c r="G463" s="78">
        <v>714044.68</v>
      </c>
    </row>
    <row r="464" spans="1:7" ht="38.25">
      <c r="A464" s="76">
        <v>452</v>
      </c>
      <c r="B464" s="116" t="s">
        <v>215</v>
      </c>
      <c r="C464" s="77" t="s">
        <v>527</v>
      </c>
      <c r="D464" s="77" t="s">
        <v>480</v>
      </c>
      <c r="E464" s="77" t="s">
        <v>163</v>
      </c>
      <c r="F464" s="77" t="s">
        <v>475</v>
      </c>
      <c r="G464" s="78">
        <v>-325500</v>
      </c>
    </row>
    <row r="465" spans="1:7" ht="12.75">
      <c r="A465" s="76">
        <v>453</v>
      </c>
      <c r="B465" s="116" t="s">
        <v>216</v>
      </c>
      <c r="C465" s="77" t="s">
        <v>527</v>
      </c>
      <c r="D465" s="77" t="s">
        <v>480</v>
      </c>
      <c r="E465" s="77" t="s">
        <v>163</v>
      </c>
      <c r="F465" s="77" t="s">
        <v>526</v>
      </c>
      <c r="G465" s="78">
        <v>-325500</v>
      </c>
    </row>
    <row r="466" spans="1:7" ht="38.25">
      <c r="A466" s="76">
        <v>454</v>
      </c>
      <c r="B466" s="116" t="s">
        <v>287</v>
      </c>
      <c r="C466" s="77" t="s">
        <v>527</v>
      </c>
      <c r="D466" s="77" t="s">
        <v>480</v>
      </c>
      <c r="E466" s="77" t="s">
        <v>401</v>
      </c>
      <c r="F466" s="77" t="s">
        <v>475</v>
      </c>
      <c r="G466" s="78">
        <v>-1265.14</v>
      </c>
    </row>
    <row r="467" spans="1:7" ht="38.25">
      <c r="A467" s="76">
        <v>455</v>
      </c>
      <c r="B467" s="116" t="s">
        <v>288</v>
      </c>
      <c r="C467" s="77" t="s">
        <v>527</v>
      </c>
      <c r="D467" s="77" t="s">
        <v>480</v>
      </c>
      <c r="E467" s="77" t="s">
        <v>171</v>
      </c>
      <c r="F467" s="77" t="s">
        <v>475</v>
      </c>
      <c r="G467" s="78">
        <v>-1265.14</v>
      </c>
    </row>
    <row r="468" spans="1:7" ht="12.75">
      <c r="A468" s="76">
        <v>456</v>
      </c>
      <c r="B468" s="116" t="s">
        <v>281</v>
      </c>
      <c r="C468" s="77" t="s">
        <v>527</v>
      </c>
      <c r="D468" s="77" t="s">
        <v>480</v>
      </c>
      <c r="E468" s="77" t="s">
        <v>171</v>
      </c>
      <c r="F468" s="77" t="s">
        <v>161</v>
      </c>
      <c r="G468" s="78">
        <v>-1265.14</v>
      </c>
    </row>
    <row r="469" spans="1:7" ht="12.75">
      <c r="A469" s="76">
        <v>457</v>
      </c>
      <c r="B469" s="84" t="s">
        <v>289</v>
      </c>
      <c r="C469" s="85" t="s">
        <v>527</v>
      </c>
      <c r="D469" s="85" t="s">
        <v>164</v>
      </c>
      <c r="E469" s="85" t="s">
        <v>474</v>
      </c>
      <c r="F469" s="85" t="s">
        <v>475</v>
      </c>
      <c r="G469" s="78">
        <v>-685300.97</v>
      </c>
    </row>
    <row r="470" spans="1:7" ht="26.25" customHeight="1">
      <c r="A470" s="76">
        <v>458</v>
      </c>
      <c r="B470" s="116" t="s">
        <v>277</v>
      </c>
      <c r="C470" s="77" t="s">
        <v>527</v>
      </c>
      <c r="D470" s="77" t="s">
        <v>164</v>
      </c>
      <c r="E470" s="77" t="s">
        <v>393</v>
      </c>
      <c r="F470" s="77" t="s">
        <v>475</v>
      </c>
      <c r="G470" s="78">
        <v>-685300.97</v>
      </c>
    </row>
    <row r="471" spans="1:7" ht="28.5" customHeight="1">
      <c r="A471" s="76">
        <v>459</v>
      </c>
      <c r="B471" s="116" t="s">
        <v>290</v>
      </c>
      <c r="C471" s="77" t="s">
        <v>527</v>
      </c>
      <c r="D471" s="77" t="s">
        <v>164</v>
      </c>
      <c r="E471" s="77" t="s">
        <v>396</v>
      </c>
      <c r="F471" s="77" t="s">
        <v>475</v>
      </c>
      <c r="G471" s="78">
        <v>-685300.97</v>
      </c>
    </row>
    <row r="472" spans="1:7" ht="41.25" customHeight="1">
      <c r="A472" s="76">
        <v>460</v>
      </c>
      <c r="B472" s="116" t="s">
        <v>291</v>
      </c>
      <c r="C472" s="77" t="s">
        <v>527</v>
      </c>
      <c r="D472" s="77" t="s">
        <v>164</v>
      </c>
      <c r="E472" s="77" t="s">
        <v>165</v>
      </c>
      <c r="F472" s="77" t="s">
        <v>475</v>
      </c>
      <c r="G472" s="78">
        <v>-685300.97</v>
      </c>
    </row>
    <row r="473" spans="1:7" ht="15.75" customHeight="1">
      <c r="A473" s="76">
        <v>461</v>
      </c>
      <c r="B473" s="116" t="s">
        <v>281</v>
      </c>
      <c r="C473" s="77" t="s">
        <v>527</v>
      </c>
      <c r="D473" s="77" t="s">
        <v>164</v>
      </c>
      <c r="E473" s="77" t="s">
        <v>165</v>
      </c>
      <c r="F473" s="77" t="s">
        <v>161</v>
      </c>
      <c r="G473" s="78">
        <v>-685300.97</v>
      </c>
    </row>
    <row r="474" spans="1:7" ht="26.25" customHeight="1">
      <c r="A474" s="76">
        <v>462</v>
      </c>
      <c r="B474" s="84" t="s">
        <v>292</v>
      </c>
      <c r="C474" s="85" t="s">
        <v>527</v>
      </c>
      <c r="D474" s="85" t="s">
        <v>482</v>
      </c>
      <c r="E474" s="85" t="s">
        <v>474</v>
      </c>
      <c r="F474" s="85" t="s">
        <v>475</v>
      </c>
      <c r="G474" s="78">
        <v>-23081.17</v>
      </c>
    </row>
    <row r="475" spans="1:7" ht="26.25" customHeight="1">
      <c r="A475" s="76">
        <v>436</v>
      </c>
      <c r="B475" s="116" t="s">
        <v>277</v>
      </c>
      <c r="C475" s="77" t="s">
        <v>527</v>
      </c>
      <c r="D475" s="77" t="s">
        <v>482</v>
      </c>
      <c r="E475" s="77" t="s">
        <v>393</v>
      </c>
      <c r="F475" s="77" t="s">
        <v>475</v>
      </c>
      <c r="G475" s="78">
        <v>-23081.17</v>
      </c>
    </row>
    <row r="476" spans="1:7" ht="26.25" customHeight="1">
      <c r="A476" s="76">
        <v>464</v>
      </c>
      <c r="B476" s="116" t="s">
        <v>278</v>
      </c>
      <c r="C476" s="77" t="s">
        <v>527</v>
      </c>
      <c r="D476" s="77" t="s">
        <v>482</v>
      </c>
      <c r="E476" s="77" t="s">
        <v>394</v>
      </c>
      <c r="F476" s="77" t="s">
        <v>475</v>
      </c>
      <c r="G476" s="78">
        <v>504</v>
      </c>
    </row>
    <row r="477" spans="1:7" ht="64.5" customHeight="1">
      <c r="A477" s="76">
        <v>465</v>
      </c>
      <c r="B477" s="116" t="s">
        <v>294</v>
      </c>
      <c r="C477" s="77" t="s">
        <v>527</v>
      </c>
      <c r="D477" s="77" t="s">
        <v>482</v>
      </c>
      <c r="E477" s="77" t="s">
        <v>361</v>
      </c>
      <c r="F477" s="77" t="s">
        <v>475</v>
      </c>
      <c r="G477" s="78">
        <v>0</v>
      </c>
    </row>
    <row r="478" spans="1:7" ht="12.75">
      <c r="A478" s="76">
        <v>466</v>
      </c>
      <c r="B478" s="116" t="s">
        <v>280</v>
      </c>
      <c r="C478" s="77" t="s">
        <v>527</v>
      </c>
      <c r="D478" s="77" t="s">
        <v>482</v>
      </c>
      <c r="E478" s="77" t="s">
        <v>361</v>
      </c>
      <c r="F478" s="77" t="s">
        <v>478</v>
      </c>
      <c r="G478" s="78">
        <v>1000</v>
      </c>
    </row>
    <row r="479" spans="1:7" ht="12.75">
      <c r="A479" s="76">
        <v>467</v>
      </c>
      <c r="B479" s="116" t="s">
        <v>281</v>
      </c>
      <c r="C479" s="77" t="s">
        <v>527</v>
      </c>
      <c r="D479" s="77" t="s">
        <v>482</v>
      </c>
      <c r="E479" s="77" t="s">
        <v>361</v>
      </c>
      <c r="F479" s="77" t="s">
        <v>161</v>
      </c>
      <c r="G479" s="78">
        <v>-1000</v>
      </c>
    </row>
    <row r="480" spans="1:7" ht="38.25">
      <c r="A480" s="76">
        <v>468</v>
      </c>
      <c r="B480" s="116" t="s">
        <v>282</v>
      </c>
      <c r="C480" s="77" t="s">
        <v>527</v>
      </c>
      <c r="D480" s="77" t="s">
        <v>482</v>
      </c>
      <c r="E480" s="77" t="s">
        <v>160</v>
      </c>
      <c r="F480" s="77" t="s">
        <v>475</v>
      </c>
      <c r="G480" s="78">
        <v>504</v>
      </c>
    </row>
    <row r="481" spans="1:7" ht="12.75">
      <c r="A481" s="76">
        <v>469</v>
      </c>
      <c r="B481" s="116" t="s">
        <v>280</v>
      </c>
      <c r="C481" s="77" t="s">
        <v>527</v>
      </c>
      <c r="D481" s="77" t="s">
        <v>482</v>
      </c>
      <c r="E481" s="77" t="s">
        <v>160</v>
      </c>
      <c r="F481" s="77" t="s">
        <v>478</v>
      </c>
      <c r="G481" s="78">
        <v>-4696</v>
      </c>
    </row>
    <row r="482" spans="1:7" ht="12.75">
      <c r="A482" s="76">
        <v>470</v>
      </c>
      <c r="B482" s="116" t="s">
        <v>281</v>
      </c>
      <c r="C482" s="77" t="s">
        <v>527</v>
      </c>
      <c r="D482" s="77" t="s">
        <v>482</v>
      </c>
      <c r="E482" s="77" t="s">
        <v>160</v>
      </c>
      <c r="F482" s="77" t="s">
        <v>161</v>
      </c>
      <c r="G482" s="78">
        <v>5200</v>
      </c>
    </row>
    <row r="483" spans="1:7" ht="26.25" customHeight="1">
      <c r="A483" s="76">
        <v>471</v>
      </c>
      <c r="B483" s="116" t="s">
        <v>284</v>
      </c>
      <c r="C483" s="77" t="s">
        <v>527</v>
      </c>
      <c r="D483" s="77" t="s">
        <v>482</v>
      </c>
      <c r="E483" s="77" t="s">
        <v>395</v>
      </c>
      <c r="F483" s="77" t="s">
        <v>475</v>
      </c>
      <c r="G483" s="78">
        <v>-23585.17</v>
      </c>
    </row>
    <row r="484" spans="1:7" ht="38.25">
      <c r="A484" s="76">
        <v>472</v>
      </c>
      <c r="B484" s="116" t="s">
        <v>286</v>
      </c>
      <c r="C484" s="77" t="s">
        <v>527</v>
      </c>
      <c r="D484" s="77" t="s">
        <v>482</v>
      </c>
      <c r="E484" s="77" t="s">
        <v>481</v>
      </c>
      <c r="F484" s="77" t="s">
        <v>475</v>
      </c>
      <c r="G484" s="78">
        <v>-23585.17</v>
      </c>
    </row>
    <row r="485" spans="1:7" ht="12.75">
      <c r="A485" s="76">
        <v>473</v>
      </c>
      <c r="B485" s="116" t="s">
        <v>280</v>
      </c>
      <c r="C485" s="77" t="s">
        <v>527</v>
      </c>
      <c r="D485" s="77" t="s">
        <v>482</v>
      </c>
      <c r="E485" s="77" t="s">
        <v>481</v>
      </c>
      <c r="F485" s="77" t="s">
        <v>478</v>
      </c>
      <c r="G485" s="78">
        <v>-25385.17</v>
      </c>
    </row>
    <row r="486" spans="1:7" ht="12.75">
      <c r="A486" s="76">
        <v>474</v>
      </c>
      <c r="B486" s="116" t="s">
        <v>281</v>
      </c>
      <c r="C486" s="77" t="s">
        <v>527</v>
      </c>
      <c r="D486" s="77" t="s">
        <v>482</v>
      </c>
      <c r="E486" s="77" t="s">
        <v>481</v>
      </c>
      <c r="F486" s="77" t="s">
        <v>161</v>
      </c>
      <c r="G486" s="78">
        <v>1800</v>
      </c>
    </row>
    <row r="487" spans="1:7" ht="12.75">
      <c r="A487" s="76">
        <v>475</v>
      </c>
      <c r="B487" s="84" t="s">
        <v>295</v>
      </c>
      <c r="C487" s="85" t="s">
        <v>527</v>
      </c>
      <c r="D487" s="85" t="s">
        <v>155</v>
      </c>
      <c r="E487" s="85" t="s">
        <v>474</v>
      </c>
      <c r="F487" s="85" t="s">
        <v>475</v>
      </c>
      <c r="G487" s="78">
        <v>0</v>
      </c>
    </row>
    <row r="488" spans="1:7" ht="26.25" customHeight="1">
      <c r="A488" s="76">
        <v>476</v>
      </c>
      <c r="B488" s="116" t="s">
        <v>277</v>
      </c>
      <c r="C488" s="77" t="s">
        <v>527</v>
      </c>
      <c r="D488" s="77" t="s">
        <v>155</v>
      </c>
      <c r="E488" s="77" t="s">
        <v>393</v>
      </c>
      <c r="F488" s="77" t="s">
        <v>475</v>
      </c>
      <c r="G488" s="78">
        <v>0</v>
      </c>
    </row>
    <row r="489" spans="1:7" ht="29.25" customHeight="1">
      <c r="A489" s="76">
        <v>477</v>
      </c>
      <c r="B489" s="116" t="s">
        <v>290</v>
      </c>
      <c r="C489" s="77" t="s">
        <v>527</v>
      </c>
      <c r="D489" s="77" t="s">
        <v>155</v>
      </c>
      <c r="E489" s="77" t="s">
        <v>396</v>
      </c>
      <c r="F489" s="77" t="s">
        <v>475</v>
      </c>
      <c r="G489" s="78">
        <v>0</v>
      </c>
    </row>
    <row r="490" spans="1:7" ht="26.25" customHeight="1">
      <c r="A490" s="76">
        <v>478</v>
      </c>
      <c r="B490" s="116" t="s">
        <v>296</v>
      </c>
      <c r="C490" s="77" t="s">
        <v>527</v>
      </c>
      <c r="D490" s="77" t="s">
        <v>155</v>
      </c>
      <c r="E490" s="77" t="s">
        <v>166</v>
      </c>
      <c r="F490" s="77" t="s">
        <v>475</v>
      </c>
      <c r="G490" s="78">
        <v>0</v>
      </c>
    </row>
    <row r="491" spans="1:7" ht="26.25" customHeight="1">
      <c r="A491" s="76">
        <v>479</v>
      </c>
      <c r="B491" s="116" t="s">
        <v>189</v>
      </c>
      <c r="C491" s="77" t="s">
        <v>527</v>
      </c>
      <c r="D491" s="77" t="s">
        <v>155</v>
      </c>
      <c r="E491" s="77" t="s">
        <v>166</v>
      </c>
      <c r="F491" s="77" t="s">
        <v>476</v>
      </c>
      <c r="G491" s="78">
        <v>315.37</v>
      </c>
    </row>
    <row r="492" spans="1:7" ht="12.75">
      <c r="A492" s="76">
        <v>480</v>
      </c>
      <c r="B492" s="116" t="s">
        <v>281</v>
      </c>
      <c r="C492" s="77" t="s">
        <v>527</v>
      </c>
      <c r="D492" s="77" t="s">
        <v>155</v>
      </c>
      <c r="E492" s="77" t="s">
        <v>166</v>
      </c>
      <c r="F492" s="77" t="s">
        <v>161</v>
      </c>
      <c r="G492" s="78">
        <v>-315.37</v>
      </c>
    </row>
    <row r="493" spans="1:7" ht="26.25" customHeight="1">
      <c r="A493" s="76">
        <v>481</v>
      </c>
      <c r="B493" s="116" t="s">
        <v>296</v>
      </c>
      <c r="C493" s="77" t="s">
        <v>527</v>
      </c>
      <c r="D493" s="77" t="s">
        <v>155</v>
      </c>
      <c r="E493" s="77" t="s">
        <v>167</v>
      </c>
      <c r="F493" s="77" t="s">
        <v>475</v>
      </c>
      <c r="G493" s="78">
        <v>0</v>
      </c>
    </row>
    <row r="494" spans="1:7" ht="26.25" customHeight="1">
      <c r="A494" s="76">
        <v>482</v>
      </c>
      <c r="B494" s="116" t="s">
        <v>189</v>
      </c>
      <c r="C494" s="77" t="s">
        <v>527</v>
      </c>
      <c r="D494" s="77" t="s">
        <v>155</v>
      </c>
      <c r="E494" s="77" t="s">
        <v>167</v>
      </c>
      <c r="F494" s="77" t="s">
        <v>476</v>
      </c>
      <c r="G494" s="78">
        <v>727.63</v>
      </c>
    </row>
    <row r="495" spans="1:7" ht="12.75">
      <c r="A495" s="76">
        <v>483</v>
      </c>
      <c r="B495" s="116" t="s">
        <v>281</v>
      </c>
      <c r="C495" s="77" t="s">
        <v>527</v>
      </c>
      <c r="D495" s="77" t="s">
        <v>155</v>
      </c>
      <c r="E495" s="77" t="s">
        <v>167</v>
      </c>
      <c r="F495" s="77" t="s">
        <v>161</v>
      </c>
      <c r="G495" s="78">
        <v>-727.63</v>
      </c>
    </row>
    <row r="496" spans="1:7" ht="12.75">
      <c r="A496" s="76">
        <v>484</v>
      </c>
      <c r="B496" s="84" t="s">
        <v>297</v>
      </c>
      <c r="C496" s="85" t="s">
        <v>527</v>
      </c>
      <c r="D496" s="85" t="s">
        <v>168</v>
      </c>
      <c r="E496" s="85" t="s">
        <v>474</v>
      </c>
      <c r="F496" s="85" t="s">
        <v>475</v>
      </c>
      <c r="G496" s="78">
        <v>259500</v>
      </c>
    </row>
    <row r="497" spans="1:7" ht="51">
      <c r="A497" s="76">
        <v>485</v>
      </c>
      <c r="B497" s="116" t="s">
        <v>196</v>
      </c>
      <c r="C497" s="77" t="s">
        <v>527</v>
      </c>
      <c r="D497" s="77" t="s">
        <v>168</v>
      </c>
      <c r="E497" s="77" t="s">
        <v>418</v>
      </c>
      <c r="F497" s="77" t="s">
        <v>475</v>
      </c>
      <c r="G497" s="78">
        <v>6500</v>
      </c>
    </row>
    <row r="498" spans="1:7" ht="38.25">
      <c r="A498" s="76">
        <v>486</v>
      </c>
      <c r="B498" s="116" t="s">
        <v>197</v>
      </c>
      <c r="C498" s="77" t="s">
        <v>527</v>
      </c>
      <c r="D498" s="77" t="s">
        <v>168</v>
      </c>
      <c r="E498" s="77" t="s">
        <v>419</v>
      </c>
      <c r="F498" s="77" t="s">
        <v>475</v>
      </c>
      <c r="G498" s="78">
        <v>6500</v>
      </c>
    </row>
    <row r="499" spans="1:7" ht="26.25" customHeight="1">
      <c r="A499" s="76">
        <v>487</v>
      </c>
      <c r="B499" s="116" t="s">
        <v>198</v>
      </c>
      <c r="C499" s="77" t="s">
        <v>527</v>
      </c>
      <c r="D499" s="77" t="s">
        <v>168</v>
      </c>
      <c r="E499" s="77" t="s">
        <v>139</v>
      </c>
      <c r="F499" s="77" t="s">
        <v>475</v>
      </c>
      <c r="G499" s="78">
        <v>6500</v>
      </c>
    </row>
    <row r="500" spans="1:7" ht="26.25" customHeight="1">
      <c r="A500" s="76">
        <v>488</v>
      </c>
      <c r="B500" s="116" t="s">
        <v>189</v>
      </c>
      <c r="C500" s="77" t="s">
        <v>527</v>
      </c>
      <c r="D500" s="77" t="s">
        <v>168</v>
      </c>
      <c r="E500" s="77" t="s">
        <v>139</v>
      </c>
      <c r="F500" s="77" t="s">
        <v>476</v>
      </c>
      <c r="G500" s="78">
        <v>6500</v>
      </c>
    </row>
    <row r="501" spans="1:7" ht="26.25" customHeight="1">
      <c r="A501" s="76">
        <v>489</v>
      </c>
      <c r="B501" s="116" t="s">
        <v>277</v>
      </c>
      <c r="C501" s="77" t="s">
        <v>527</v>
      </c>
      <c r="D501" s="77" t="s">
        <v>168</v>
      </c>
      <c r="E501" s="77" t="s">
        <v>393</v>
      </c>
      <c r="F501" s="77" t="s">
        <v>475</v>
      </c>
      <c r="G501" s="78">
        <v>253000</v>
      </c>
    </row>
    <row r="502" spans="1:7" ht="38.25">
      <c r="A502" s="76">
        <v>490</v>
      </c>
      <c r="B502" s="116" t="s">
        <v>287</v>
      </c>
      <c r="C502" s="77" t="s">
        <v>527</v>
      </c>
      <c r="D502" s="77" t="s">
        <v>168</v>
      </c>
      <c r="E502" s="77" t="s">
        <v>401</v>
      </c>
      <c r="F502" s="77" t="s">
        <v>475</v>
      </c>
      <c r="G502" s="78">
        <v>253000</v>
      </c>
    </row>
    <row r="503" spans="1:7" ht="26.25" customHeight="1">
      <c r="A503" s="76">
        <v>491</v>
      </c>
      <c r="B503" s="116" t="s">
        <v>298</v>
      </c>
      <c r="C503" s="77" t="s">
        <v>527</v>
      </c>
      <c r="D503" s="77" t="s">
        <v>168</v>
      </c>
      <c r="E503" s="77" t="s">
        <v>169</v>
      </c>
      <c r="F503" s="77" t="s">
        <v>475</v>
      </c>
      <c r="G503" s="78">
        <v>0</v>
      </c>
    </row>
    <row r="504" spans="1:7" ht="12.75">
      <c r="A504" s="76">
        <v>492</v>
      </c>
      <c r="B504" s="116" t="s">
        <v>186</v>
      </c>
      <c r="C504" s="77" t="s">
        <v>527</v>
      </c>
      <c r="D504" s="77" t="s">
        <v>168</v>
      </c>
      <c r="E504" s="77" t="s">
        <v>169</v>
      </c>
      <c r="F504" s="77" t="s">
        <v>87</v>
      </c>
      <c r="G504" s="78">
        <v>-1245.76</v>
      </c>
    </row>
    <row r="505" spans="1:7" ht="26.25" customHeight="1">
      <c r="A505" s="76">
        <v>493</v>
      </c>
      <c r="B505" s="116" t="s">
        <v>189</v>
      </c>
      <c r="C505" s="77" t="s">
        <v>527</v>
      </c>
      <c r="D505" s="77" t="s">
        <v>168</v>
      </c>
      <c r="E505" s="77" t="s">
        <v>169</v>
      </c>
      <c r="F505" s="77" t="s">
        <v>476</v>
      </c>
      <c r="G505" s="78">
        <v>1688</v>
      </c>
    </row>
    <row r="506" spans="1:7" ht="12.75">
      <c r="A506" s="76">
        <v>494</v>
      </c>
      <c r="B506" s="116" t="s">
        <v>195</v>
      </c>
      <c r="C506" s="77" t="s">
        <v>527</v>
      </c>
      <c r="D506" s="77" t="s">
        <v>168</v>
      </c>
      <c r="E506" s="77" t="s">
        <v>169</v>
      </c>
      <c r="F506" s="77" t="s">
        <v>477</v>
      </c>
      <c r="G506" s="78">
        <v>-442.24</v>
      </c>
    </row>
    <row r="507" spans="1:7" ht="26.25" customHeight="1">
      <c r="A507" s="76">
        <v>495</v>
      </c>
      <c r="B507" s="116" t="s">
        <v>299</v>
      </c>
      <c r="C507" s="77" t="s">
        <v>527</v>
      </c>
      <c r="D507" s="77" t="s">
        <v>168</v>
      </c>
      <c r="E507" s="77" t="s">
        <v>170</v>
      </c>
      <c r="F507" s="77" t="s">
        <v>475</v>
      </c>
      <c r="G507" s="78">
        <v>253000</v>
      </c>
    </row>
    <row r="508" spans="1:7" ht="12.75">
      <c r="A508" s="76">
        <v>496</v>
      </c>
      <c r="B508" s="116" t="s">
        <v>216</v>
      </c>
      <c r="C508" s="77" t="s">
        <v>527</v>
      </c>
      <c r="D508" s="77" t="s">
        <v>168</v>
      </c>
      <c r="E508" s="77" t="s">
        <v>170</v>
      </c>
      <c r="F508" s="77" t="s">
        <v>526</v>
      </c>
      <c r="G508" s="78">
        <v>296563.55</v>
      </c>
    </row>
    <row r="509" spans="1:7" ht="25.5">
      <c r="A509" s="76">
        <v>497</v>
      </c>
      <c r="B509" s="116" t="s">
        <v>189</v>
      </c>
      <c r="C509" s="77" t="s">
        <v>527</v>
      </c>
      <c r="D509" s="77" t="s">
        <v>168</v>
      </c>
      <c r="E509" s="77" t="s">
        <v>170</v>
      </c>
      <c r="F509" s="77" t="s">
        <v>476</v>
      </c>
      <c r="G509" s="78">
        <v>-43563.55</v>
      </c>
    </row>
    <row r="510" spans="1:7" ht="26.25" customHeight="1">
      <c r="A510" s="76">
        <v>498</v>
      </c>
      <c r="B510" s="84" t="s">
        <v>50</v>
      </c>
      <c r="C510" s="85" t="s">
        <v>172</v>
      </c>
      <c r="D510" s="85" t="s">
        <v>483</v>
      </c>
      <c r="E510" s="85" t="s">
        <v>474</v>
      </c>
      <c r="F510" s="85" t="s">
        <v>475</v>
      </c>
      <c r="G510" s="78">
        <v>3097814</v>
      </c>
    </row>
    <row r="511" spans="1:7" ht="12.75">
      <c r="A511" s="76">
        <v>499</v>
      </c>
      <c r="B511" s="84" t="s">
        <v>300</v>
      </c>
      <c r="C511" s="85" t="s">
        <v>172</v>
      </c>
      <c r="D511" s="85" t="s">
        <v>175</v>
      </c>
      <c r="E511" s="85" t="s">
        <v>474</v>
      </c>
      <c r="F511" s="85" t="s">
        <v>475</v>
      </c>
      <c r="G511" s="78">
        <v>3097814</v>
      </c>
    </row>
    <row r="512" spans="1:7" ht="12.75">
      <c r="A512" s="76">
        <v>500</v>
      </c>
      <c r="B512" s="84" t="s">
        <v>301</v>
      </c>
      <c r="C512" s="85" t="s">
        <v>172</v>
      </c>
      <c r="D512" s="85" t="s">
        <v>176</v>
      </c>
      <c r="E512" s="85" t="s">
        <v>474</v>
      </c>
      <c r="F512" s="85" t="s">
        <v>475</v>
      </c>
      <c r="G512" s="78">
        <v>129383.33</v>
      </c>
    </row>
    <row r="513" spans="1:7" ht="26.25" customHeight="1">
      <c r="A513" s="76">
        <v>501</v>
      </c>
      <c r="B513" s="116" t="s">
        <v>302</v>
      </c>
      <c r="C513" s="77" t="s">
        <v>172</v>
      </c>
      <c r="D513" s="77" t="s">
        <v>176</v>
      </c>
      <c r="E513" s="77" t="s">
        <v>397</v>
      </c>
      <c r="F513" s="77" t="s">
        <v>475</v>
      </c>
      <c r="G513" s="78">
        <v>-10616.67</v>
      </c>
    </row>
    <row r="514" spans="1:7" ht="12.75">
      <c r="A514" s="76">
        <v>502</v>
      </c>
      <c r="B514" s="116" t="s">
        <v>303</v>
      </c>
      <c r="C514" s="77" t="s">
        <v>172</v>
      </c>
      <c r="D514" s="77" t="s">
        <v>176</v>
      </c>
      <c r="E514" s="77" t="s">
        <v>402</v>
      </c>
      <c r="F514" s="77" t="s">
        <v>475</v>
      </c>
      <c r="G514" s="78">
        <v>-10616.67</v>
      </c>
    </row>
    <row r="515" spans="1:7" ht="12.75">
      <c r="A515" s="76">
        <v>503</v>
      </c>
      <c r="B515" s="116" t="s">
        <v>304</v>
      </c>
      <c r="C515" s="77" t="s">
        <v>172</v>
      </c>
      <c r="D515" s="77" t="s">
        <v>176</v>
      </c>
      <c r="E515" s="77" t="s">
        <v>173</v>
      </c>
      <c r="F515" s="77" t="s">
        <v>475</v>
      </c>
      <c r="G515" s="78">
        <v>-38947.87</v>
      </c>
    </row>
    <row r="516" spans="1:7" ht="12.75">
      <c r="A516" s="76">
        <v>504</v>
      </c>
      <c r="B516" s="116" t="s">
        <v>280</v>
      </c>
      <c r="C516" s="77" t="s">
        <v>172</v>
      </c>
      <c r="D516" s="77" t="s">
        <v>176</v>
      </c>
      <c r="E516" s="77" t="s">
        <v>173</v>
      </c>
      <c r="F516" s="77" t="s">
        <v>478</v>
      </c>
      <c r="G516" s="78">
        <v>-28331.2</v>
      </c>
    </row>
    <row r="517" spans="1:7" ht="12.75">
      <c r="A517" s="76">
        <v>505</v>
      </c>
      <c r="B517" s="116" t="s">
        <v>281</v>
      </c>
      <c r="C517" s="77" t="s">
        <v>172</v>
      </c>
      <c r="D517" s="77" t="s">
        <v>176</v>
      </c>
      <c r="E517" s="77" t="s">
        <v>173</v>
      </c>
      <c r="F517" s="77" t="s">
        <v>161</v>
      </c>
      <c r="G517" s="78">
        <v>-10616.67</v>
      </c>
    </row>
    <row r="518" spans="1:7" ht="79.5" customHeight="1">
      <c r="A518" s="76">
        <v>506</v>
      </c>
      <c r="B518" s="116" t="s">
        <v>305</v>
      </c>
      <c r="C518" s="77" t="s">
        <v>172</v>
      </c>
      <c r="D518" s="77" t="s">
        <v>176</v>
      </c>
      <c r="E518" s="77" t="s">
        <v>362</v>
      </c>
      <c r="F518" s="77" t="s">
        <v>475</v>
      </c>
      <c r="G518" s="78">
        <v>28331.2</v>
      </c>
    </row>
    <row r="519" spans="1:7" ht="12.75">
      <c r="A519" s="76">
        <v>507</v>
      </c>
      <c r="B519" s="116" t="s">
        <v>280</v>
      </c>
      <c r="C519" s="77" t="s">
        <v>172</v>
      </c>
      <c r="D519" s="77" t="s">
        <v>176</v>
      </c>
      <c r="E519" s="77" t="s">
        <v>362</v>
      </c>
      <c r="F519" s="77" t="s">
        <v>478</v>
      </c>
      <c r="G519" s="78">
        <v>28331.2</v>
      </c>
    </row>
    <row r="520" spans="1:7" ht="12.75">
      <c r="A520" s="76">
        <v>508</v>
      </c>
      <c r="B520" s="116" t="s">
        <v>184</v>
      </c>
      <c r="C520" s="77" t="s">
        <v>172</v>
      </c>
      <c r="D520" s="77" t="s">
        <v>176</v>
      </c>
      <c r="E520" s="77" t="s">
        <v>85</v>
      </c>
      <c r="F520" s="77" t="s">
        <v>475</v>
      </c>
      <c r="G520" s="78">
        <v>140000</v>
      </c>
    </row>
    <row r="521" spans="1:7" ht="12.75">
      <c r="A521" s="76">
        <v>509</v>
      </c>
      <c r="B521" s="116" t="s">
        <v>306</v>
      </c>
      <c r="C521" s="77" t="s">
        <v>172</v>
      </c>
      <c r="D521" s="77" t="s">
        <v>176</v>
      </c>
      <c r="E521" s="77" t="s">
        <v>177</v>
      </c>
      <c r="F521" s="77" t="s">
        <v>475</v>
      </c>
      <c r="G521" s="78">
        <v>140000</v>
      </c>
    </row>
    <row r="522" spans="1:7" ht="12.75">
      <c r="A522" s="76">
        <v>510</v>
      </c>
      <c r="B522" s="116" t="s">
        <v>51</v>
      </c>
      <c r="C522" s="77" t="s">
        <v>172</v>
      </c>
      <c r="D522" s="77" t="s">
        <v>176</v>
      </c>
      <c r="E522" s="77" t="s">
        <v>177</v>
      </c>
      <c r="F522" s="77" t="s">
        <v>478</v>
      </c>
      <c r="G522" s="78">
        <v>140000</v>
      </c>
    </row>
    <row r="523" spans="1:7" ht="12.75">
      <c r="A523" s="76">
        <v>511</v>
      </c>
      <c r="B523" s="84" t="s">
        <v>307</v>
      </c>
      <c r="C523" s="85" t="s">
        <v>172</v>
      </c>
      <c r="D523" s="85" t="s">
        <v>178</v>
      </c>
      <c r="E523" s="85" t="s">
        <v>474</v>
      </c>
      <c r="F523" s="85" t="s">
        <v>475</v>
      </c>
      <c r="G523" s="78">
        <v>2968430.67</v>
      </c>
    </row>
    <row r="524" spans="1:7" ht="51">
      <c r="A524" s="76">
        <v>512</v>
      </c>
      <c r="B524" s="116" t="s">
        <v>196</v>
      </c>
      <c r="C524" s="77" t="s">
        <v>172</v>
      </c>
      <c r="D524" s="77" t="s">
        <v>178</v>
      </c>
      <c r="E524" s="77" t="s">
        <v>418</v>
      </c>
      <c r="F524" s="77" t="s">
        <v>475</v>
      </c>
      <c r="G524" s="78">
        <v>57814</v>
      </c>
    </row>
    <row r="525" spans="1:7" ht="38.25">
      <c r="A525" s="76">
        <v>513</v>
      </c>
      <c r="B525" s="116" t="s">
        <v>197</v>
      </c>
      <c r="C525" s="77" t="s">
        <v>172</v>
      </c>
      <c r="D525" s="77" t="s">
        <v>178</v>
      </c>
      <c r="E525" s="77" t="s">
        <v>419</v>
      </c>
      <c r="F525" s="77" t="s">
        <v>475</v>
      </c>
      <c r="G525" s="78">
        <v>57814</v>
      </c>
    </row>
    <row r="526" spans="1:7" ht="26.25" customHeight="1">
      <c r="A526" s="76">
        <v>514</v>
      </c>
      <c r="B526" s="116" t="s">
        <v>198</v>
      </c>
      <c r="C526" s="77" t="s">
        <v>172</v>
      </c>
      <c r="D526" s="77" t="s">
        <v>178</v>
      </c>
      <c r="E526" s="77" t="s">
        <v>139</v>
      </c>
      <c r="F526" s="77" t="s">
        <v>475</v>
      </c>
      <c r="G526" s="78">
        <v>6500</v>
      </c>
    </row>
    <row r="527" spans="1:7" ht="26.25" customHeight="1">
      <c r="A527" s="76">
        <v>515</v>
      </c>
      <c r="B527" s="116" t="s">
        <v>189</v>
      </c>
      <c r="C527" s="77" t="s">
        <v>172</v>
      </c>
      <c r="D527" s="77" t="s">
        <v>178</v>
      </c>
      <c r="E527" s="77" t="s">
        <v>139</v>
      </c>
      <c r="F527" s="77" t="s">
        <v>476</v>
      </c>
      <c r="G527" s="78">
        <v>6500</v>
      </c>
    </row>
    <row r="528" spans="1:7" ht="51">
      <c r="A528" s="76">
        <v>516</v>
      </c>
      <c r="B528" s="116" t="s">
        <v>204</v>
      </c>
      <c r="C528" s="77" t="s">
        <v>172</v>
      </c>
      <c r="D528" s="77" t="s">
        <v>178</v>
      </c>
      <c r="E528" s="77" t="s">
        <v>103</v>
      </c>
      <c r="F528" s="77" t="s">
        <v>475</v>
      </c>
      <c r="G528" s="78">
        <v>51314</v>
      </c>
    </row>
    <row r="529" spans="1:7" ht="12.75">
      <c r="A529" s="76">
        <v>517</v>
      </c>
      <c r="B529" s="116" t="s">
        <v>186</v>
      </c>
      <c r="C529" s="77" t="s">
        <v>172</v>
      </c>
      <c r="D529" s="77" t="s">
        <v>178</v>
      </c>
      <c r="E529" s="77" t="s">
        <v>103</v>
      </c>
      <c r="F529" s="77" t="s">
        <v>87</v>
      </c>
      <c r="G529" s="78">
        <v>51314</v>
      </c>
    </row>
    <row r="530" spans="1:7" ht="26.25" customHeight="1">
      <c r="A530" s="76">
        <v>518</v>
      </c>
      <c r="B530" s="116" t="s">
        <v>302</v>
      </c>
      <c r="C530" s="77" t="s">
        <v>172</v>
      </c>
      <c r="D530" s="77" t="s">
        <v>178</v>
      </c>
      <c r="E530" s="77" t="s">
        <v>397</v>
      </c>
      <c r="F530" s="77" t="s">
        <v>475</v>
      </c>
      <c r="G530" s="78">
        <v>2910616.67</v>
      </c>
    </row>
    <row r="531" spans="1:7" ht="38.25">
      <c r="A531" s="76">
        <v>519</v>
      </c>
      <c r="B531" s="116" t="s">
        <v>0</v>
      </c>
      <c r="C531" s="77" t="s">
        <v>172</v>
      </c>
      <c r="D531" s="77" t="s">
        <v>178</v>
      </c>
      <c r="E531" s="77" t="s">
        <v>403</v>
      </c>
      <c r="F531" s="77" t="s">
        <v>475</v>
      </c>
      <c r="G531" s="78">
        <v>2910616.67</v>
      </c>
    </row>
    <row r="532" spans="1:7" ht="38.25">
      <c r="A532" s="76">
        <v>520</v>
      </c>
      <c r="B532" s="116" t="s">
        <v>1</v>
      </c>
      <c r="C532" s="77" t="s">
        <v>172</v>
      </c>
      <c r="D532" s="77" t="s">
        <v>178</v>
      </c>
      <c r="E532" s="77" t="s">
        <v>174</v>
      </c>
      <c r="F532" s="77" t="s">
        <v>475</v>
      </c>
      <c r="G532" s="78">
        <v>2910616.67</v>
      </c>
    </row>
    <row r="533" spans="1:7" ht="12.75">
      <c r="A533" s="76">
        <v>521</v>
      </c>
      <c r="B533" s="116" t="s">
        <v>280</v>
      </c>
      <c r="C533" s="77" t="s">
        <v>172</v>
      </c>
      <c r="D533" s="77" t="s">
        <v>178</v>
      </c>
      <c r="E533" s="77" t="s">
        <v>174</v>
      </c>
      <c r="F533" s="77" t="s">
        <v>478</v>
      </c>
      <c r="G533" s="78">
        <v>2910616.67</v>
      </c>
    </row>
    <row r="534" spans="1:7" ht="25.5">
      <c r="A534" s="76">
        <v>522</v>
      </c>
      <c r="B534" s="84" t="s">
        <v>52</v>
      </c>
      <c r="C534" s="85" t="s">
        <v>180</v>
      </c>
      <c r="D534" s="85" t="s">
        <v>483</v>
      </c>
      <c r="E534" s="85" t="s">
        <v>474</v>
      </c>
      <c r="F534" s="85" t="s">
        <v>475</v>
      </c>
      <c r="G534" s="78">
        <v>133453</v>
      </c>
    </row>
    <row r="535" spans="1:7" ht="12.75">
      <c r="A535" s="76">
        <v>523</v>
      </c>
      <c r="B535" s="84" t="s">
        <v>46</v>
      </c>
      <c r="C535" s="85" t="s">
        <v>180</v>
      </c>
      <c r="D535" s="85" t="s">
        <v>83</v>
      </c>
      <c r="E535" s="85" t="s">
        <v>474</v>
      </c>
      <c r="F535" s="85" t="s">
        <v>475</v>
      </c>
      <c r="G535" s="78">
        <v>133453</v>
      </c>
    </row>
    <row r="536" spans="1:7" ht="38.25">
      <c r="A536" s="76">
        <v>524</v>
      </c>
      <c r="B536" s="84" t="s">
        <v>194</v>
      </c>
      <c r="C536" s="85" t="s">
        <v>180</v>
      </c>
      <c r="D536" s="85" t="s">
        <v>179</v>
      </c>
      <c r="E536" s="85" t="s">
        <v>474</v>
      </c>
      <c r="F536" s="85" t="s">
        <v>475</v>
      </c>
      <c r="G536" s="78">
        <v>6500</v>
      </c>
    </row>
    <row r="537" spans="1:7" ht="51">
      <c r="A537" s="76">
        <v>525</v>
      </c>
      <c r="B537" s="116" t="s">
        <v>196</v>
      </c>
      <c r="C537" s="77" t="s">
        <v>180</v>
      </c>
      <c r="D537" s="77" t="s">
        <v>179</v>
      </c>
      <c r="E537" s="77" t="s">
        <v>418</v>
      </c>
      <c r="F537" s="77" t="s">
        <v>475</v>
      </c>
      <c r="G537" s="78">
        <v>6500</v>
      </c>
    </row>
    <row r="538" spans="1:7" ht="38.25">
      <c r="A538" s="76">
        <v>526</v>
      </c>
      <c r="B538" s="116" t="s">
        <v>197</v>
      </c>
      <c r="C538" s="77" t="s">
        <v>180</v>
      </c>
      <c r="D538" s="77" t="s">
        <v>179</v>
      </c>
      <c r="E538" s="77" t="s">
        <v>419</v>
      </c>
      <c r="F538" s="77" t="s">
        <v>475</v>
      </c>
      <c r="G538" s="78">
        <v>6500</v>
      </c>
    </row>
    <row r="539" spans="1:7" ht="25.5">
      <c r="A539" s="76">
        <v>527</v>
      </c>
      <c r="B539" s="116" t="s">
        <v>198</v>
      </c>
      <c r="C539" s="77" t="s">
        <v>180</v>
      </c>
      <c r="D539" s="77" t="s">
        <v>179</v>
      </c>
      <c r="E539" s="77" t="s">
        <v>139</v>
      </c>
      <c r="F539" s="77" t="s">
        <v>475</v>
      </c>
      <c r="G539" s="78">
        <v>6500</v>
      </c>
    </row>
    <row r="540" spans="1:7" ht="26.25" customHeight="1">
      <c r="A540" s="76">
        <v>528</v>
      </c>
      <c r="B540" s="116" t="s">
        <v>189</v>
      </c>
      <c r="C540" s="77" t="s">
        <v>180</v>
      </c>
      <c r="D540" s="77" t="s">
        <v>179</v>
      </c>
      <c r="E540" s="77" t="s">
        <v>139</v>
      </c>
      <c r="F540" s="77" t="s">
        <v>476</v>
      </c>
      <c r="G540" s="78">
        <v>6500</v>
      </c>
    </row>
    <row r="541" spans="1:7" ht="12.75">
      <c r="A541" s="76">
        <v>529</v>
      </c>
      <c r="B541" s="84" t="s">
        <v>202</v>
      </c>
      <c r="C541" s="85" t="s">
        <v>180</v>
      </c>
      <c r="D541" s="85" t="s">
        <v>125</v>
      </c>
      <c r="E541" s="85" t="s">
        <v>474</v>
      </c>
      <c r="F541" s="85" t="s">
        <v>475</v>
      </c>
      <c r="G541" s="78">
        <v>126953</v>
      </c>
    </row>
    <row r="542" spans="1:7" ht="12.75">
      <c r="A542" s="76">
        <v>530</v>
      </c>
      <c r="B542" s="116" t="s">
        <v>184</v>
      </c>
      <c r="C542" s="77" t="s">
        <v>180</v>
      </c>
      <c r="D542" s="77" t="s">
        <v>125</v>
      </c>
      <c r="E542" s="77" t="s">
        <v>85</v>
      </c>
      <c r="F542" s="77" t="s">
        <v>475</v>
      </c>
      <c r="G542" s="78">
        <v>126953</v>
      </c>
    </row>
    <row r="543" spans="1:7" ht="51">
      <c r="A543" s="76">
        <v>531</v>
      </c>
      <c r="B543" s="116" t="s">
        <v>210</v>
      </c>
      <c r="C543" s="77" t="s">
        <v>180</v>
      </c>
      <c r="D543" s="77" t="s">
        <v>125</v>
      </c>
      <c r="E543" s="77" t="s">
        <v>346</v>
      </c>
      <c r="F543" s="77" t="s">
        <v>475</v>
      </c>
      <c r="G543" s="78">
        <v>126953</v>
      </c>
    </row>
    <row r="544" spans="1:7" ht="26.25" customHeight="1">
      <c r="A544" s="76">
        <v>532</v>
      </c>
      <c r="B544" s="142" t="s">
        <v>211</v>
      </c>
      <c r="C544" s="143" t="s">
        <v>180</v>
      </c>
      <c r="D544" s="143" t="s">
        <v>125</v>
      </c>
      <c r="E544" s="143" t="s">
        <v>346</v>
      </c>
      <c r="F544" s="143" t="s">
        <v>117</v>
      </c>
      <c r="G544" s="78">
        <v>126953</v>
      </c>
    </row>
    <row r="545" spans="1:7" ht="12" customHeight="1">
      <c r="A545" s="141">
        <v>533</v>
      </c>
      <c r="B545" s="146" t="s">
        <v>513</v>
      </c>
      <c r="C545" s="147"/>
      <c r="D545" s="147"/>
      <c r="E545" s="147"/>
      <c r="F545" s="147"/>
      <c r="G545" s="152">
        <v>4482600</v>
      </c>
    </row>
    <row r="546" spans="1:7" ht="12" customHeight="1">
      <c r="A546" s="140"/>
      <c r="B546" s="148"/>
      <c r="C546" s="149"/>
      <c r="D546" s="149"/>
      <c r="E546" s="149"/>
      <c r="F546" s="149"/>
      <c r="G546" s="151"/>
    </row>
    <row r="547" spans="1:7" ht="12" customHeight="1">
      <c r="A547" s="140"/>
      <c r="B547" s="144"/>
      <c r="C547" s="145"/>
      <c r="D547" s="145"/>
      <c r="E547" s="145"/>
      <c r="F547" s="145"/>
      <c r="G547" s="150"/>
    </row>
    <row r="549" spans="2:7" ht="26.25" customHeight="1">
      <c r="B549" s="153" t="s">
        <v>55</v>
      </c>
      <c r="C549" s="153"/>
      <c r="D549" s="153"/>
      <c r="E549" s="153"/>
      <c r="F549" s="154"/>
      <c r="G549" s="154"/>
    </row>
    <row r="550" spans="2:7" ht="17.25" customHeight="1">
      <c r="B550" s="155" t="s">
        <v>485</v>
      </c>
      <c r="C550" s="155"/>
      <c r="D550" s="155"/>
      <c r="E550" s="155"/>
      <c r="F550" s="154"/>
      <c r="G550" s="154"/>
    </row>
    <row r="551" spans="2:7" ht="17.25" customHeight="1">
      <c r="B551" s="155"/>
      <c r="C551" s="155"/>
      <c r="D551" s="155"/>
      <c r="E551" s="155"/>
      <c r="F551" s="154"/>
      <c r="G551" s="154"/>
    </row>
    <row r="552" spans="2:7" ht="13.5" customHeight="1">
      <c r="B552" s="156"/>
      <c r="C552" s="156"/>
      <c r="D552" s="156"/>
      <c r="E552" s="156"/>
      <c r="F552" s="154"/>
      <c r="G552" s="154"/>
    </row>
    <row r="553" spans="2:7" ht="18.75" customHeight="1">
      <c r="B553" s="156" t="s">
        <v>54</v>
      </c>
      <c r="C553" s="157"/>
      <c r="D553" s="158" t="s">
        <v>486</v>
      </c>
      <c r="E553" s="158"/>
      <c r="F553" s="158"/>
      <c r="G553" s="158"/>
    </row>
  </sheetData>
  <sheetProtection/>
  <autoFilter ref="A10:G545"/>
  <mergeCells count="8">
    <mergeCell ref="D553:G553"/>
    <mergeCell ref="B545:F545"/>
    <mergeCell ref="C2:G2"/>
    <mergeCell ref="C3:G3"/>
    <mergeCell ref="C4:G4"/>
    <mergeCell ref="C5:G5"/>
    <mergeCell ref="C6:G6"/>
    <mergeCell ref="C7:G7"/>
  </mergeCells>
  <printOptions/>
  <pageMargins left="0.7874015748031497" right="0.1968503937007874" top="0.3937007874015748" bottom="0.1968503937007874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SheetLayoutView="100" zoomScalePageLayoutView="0" workbookViewId="0" topLeftCell="A1">
      <selection activeCell="D74" sqref="D74"/>
    </sheetView>
  </sheetViews>
  <sheetFormatPr defaultColWidth="9.00390625" defaultRowHeight="12.75"/>
  <cols>
    <col min="1" max="1" width="5.375" style="0" customWidth="1"/>
    <col min="2" max="2" width="61.25390625" style="19" customWidth="1"/>
    <col min="3" max="3" width="14.125" style="0" customWidth="1"/>
    <col min="4" max="4" width="26.375" style="0" customWidth="1"/>
  </cols>
  <sheetData>
    <row r="1" ht="12.75">
      <c r="C1" s="1" t="s">
        <v>378</v>
      </c>
    </row>
    <row r="2" ht="12.75">
      <c r="C2" s="16" t="s">
        <v>383</v>
      </c>
    </row>
    <row r="3" ht="12.75">
      <c r="C3" s="16" t="s">
        <v>381</v>
      </c>
    </row>
    <row r="4" ht="12.75">
      <c r="C4" s="16" t="s">
        <v>436</v>
      </c>
    </row>
    <row r="5" spans="1:3" ht="12.75">
      <c r="A5" s="7"/>
      <c r="C5" s="16" t="s">
        <v>489</v>
      </c>
    </row>
    <row r="6" spans="1:3" ht="12.75">
      <c r="A6" s="7"/>
      <c r="C6" s="17" t="s">
        <v>490</v>
      </c>
    </row>
    <row r="7" spans="1:3" ht="12.75">
      <c r="A7" s="7"/>
      <c r="C7" t="s">
        <v>491</v>
      </c>
    </row>
    <row r="8" spans="1:4" ht="12.75">
      <c r="A8" s="7"/>
      <c r="B8" s="58"/>
      <c r="C8" s="3"/>
      <c r="D8" s="4"/>
    </row>
    <row r="9" spans="1:4" ht="42.75" customHeight="1">
      <c r="A9" s="7"/>
      <c r="B9" s="129" t="s">
        <v>508</v>
      </c>
      <c r="C9" s="129"/>
      <c r="D9" s="129"/>
    </row>
    <row r="10" spans="1:4" ht="12.75" hidden="1">
      <c r="A10" s="7"/>
      <c r="D10" s="3"/>
    </row>
    <row r="11" spans="1:4" ht="66.75" customHeight="1">
      <c r="A11" s="11" t="s">
        <v>413</v>
      </c>
      <c r="B11" s="13" t="s">
        <v>414</v>
      </c>
      <c r="C11" s="13" t="s">
        <v>411</v>
      </c>
      <c r="D11" s="14" t="s">
        <v>509</v>
      </c>
    </row>
    <row r="12" spans="1:4" ht="54.75" customHeight="1">
      <c r="A12" s="51">
        <v>1</v>
      </c>
      <c r="B12" s="159" t="s">
        <v>196</v>
      </c>
      <c r="C12" s="75" t="s">
        <v>418</v>
      </c>
      <c r="D12" s="78">
        <v>581028</v>
      </c>
    </row>
    <row r="13" spans="1:4" ht="38.25">
      <c r="A13" s="51">
        <v>2</v>
      </c>
      <c r="B13" s="159" t="s">
        <v>197</v>
      </c>
      <c r="C13" s="75" t="s">
        <v>419</v>
      </c>
      <c r="D13" s="78">
        <v>581028</v>
      </c>
    </row>
    <row r="14" spans="1:4" ht="39.75" customHeight="1">
      <c r="A14" s="51">
        <v>3</v>
      </c>
      <c r="B14" s="159" t="s">
        <v>205</v>
      </c>
      <c r="C14" s="75" t="s">
        <v>420</v>
      </c>
      <c r="D14" s="78">
        <v>4654425</v>
      </c>
    </row>
    <row r="15" spans="1:4" ht="25.5">
      <c r="A15" s="51">
        <v>4</v>
      </c>
      <c r="B15" s="159" t="s">
        <v>226</v>
      </c>
      <c r="C15" s="75" t="s">
        <v>423</v>
      </c>
      <c r="D15" s="78">
        <v>15472736.6</v>
      </c>
    </row>
    <row r="16" spans="1:4" ht="27.75" customHeight="1">
      <c r="A16" s="51">
        <v>5</v>
      </c>
      <c r="B16" s="159" t="s">
        <v>230</v>
      </c>
      <c r="C16" s="75" t="s">
        <v>425</v>
      </c>
      <c r="D16" s="78">
        <v>5769443</v>
      </c>
    </row>
    <row r="17" spans="1:4" ht="52.5" customHeight="1">
      <c r="A17" s="51">
        <v>6</v>
      </c>
      <c r="B17" s="159" t="s">
        <v>227</v>
      </c>
      <c r="C17" s="75" t="s">
        <v>424</v>
      </c>
      <c r="D17" s="78">
        <v>9088922</v>
      </c>
    </row>
    <row r="18" spans="1:4" ht="12.75">
      <c r="A18" s="51">
        <v>7</v>
      </c>
      <c r="B18" s="159" t="s">
        <v>56</v>
      </c>
      <c r="C18" s="75" t="s">
        <v>432</v>
      </c>
      <c r="D18" s="78">
        <v>63000</v>
      </c>
    </row>
    <row r="19" spans="1:4" ht="15" customHeight="1">
      <c r="A19" s="51">
        <v>8</v>
      </c>
      <c r="B19" s="159" t="s">
        <v>57</v>
      </c>
      <c r="C19" s="75" t="s">
        <v>426</v>
      </c>
      <c r="D19" s="78">
        <v>236371.6</v>
      </c>
    </row>
    <row r="20" spans="1:4" ht="27.75" customHeight="1">
      <c r="A20" s="51">
        <v>9</v>
      </c>
      <c r="B20" s="159" t="s">
        <v>58</v>
      </c>
      <c r="C20" s="75" t="s">
        <v>427</v>
      </c>
      <c r="D20" s="78">
        <v>315000</v>
      </c>
    </row>
    <row r="21" spans="1:4" ht="27.75" customHeight="1">
      <c r="A21" s="51">
        <v>10</v>
      </c>
      <c r="B21" s="159" t="s">
        <v>236</v>
      </c>
      <c r="C21" s="75" t="s">
        <v>428</v>
      </c>
      <c r="D21" s="78">
        <v>37804300</v>
      </c>
    </row>
    <row r="22" spans="1:4" ht="27.75" customHeight="1">
      <c r="A22" s="51">
        <v>11</v>
      </c>
      <c r="B22" s="159" t="s">
        <v>59</v>
      </c>
      <c r="C22" s="75" t="s">
        <v>384</v>
      </c>
      <c r="D22" s="78">
        <v>680000</v>
      </c>
    </row>
    <row r="23" spans="1:4" ht="39.75" customHeight="1">
      <c r="A23" s="51">
        <v>12</v>
      </c>
      <c r="B23" s="159" t="s">
        <v>4</v>
      </c>
      <c r="C23" s="75" t="s">
        <v>404</v>
      </c>
      <c r="D23" s="78">
        <v>35785300</v>
      </c>
    </row>
    <row r="24" spans="1:4" ht="38.25">
      <c r="A24" s="51">
        <v>13</v>
      </c>
      <c r="B24" s="159" t="s">
        <v>237</v>
      </c>
      <c r="C24" s="75" t="s">
        <v>429</v>
      </c>
      <c r="D24" s="78">
        <v>1339000</v>
      </c>
    </row>
    <row r="25" spans="1:4" ht="39.75" customHeight="1">
      <c r="A25" s="51">
        <v>14</v>
      </c>
      <c r="B25" s="159" t="s">
        <v>253</v>
      </c>
      <c r="C25" s="75" t="s">
        <v>430</v>
      </c>
      <c r="D25" s="78">
        <v>90806557.78</v>
      </c>
    </row>
    <row r="26" spans="1:4" ht="39.75" customHeight="1">
      <c r="A26" s="51">
        <v>15</v>
      </c>
      <c r="B26" s="159" t="s">
        <v>274</v>
      </c>
      <c r="C26" s="75" t="s">
        <v>389</v>
      </c>
      <c r="D26" s="78">
        <v>19176057.08</v>
      </c>
    </row>
    <row r="27" spans="1:4" ht="27.75" customHeight="1">
      <c r="A27" s="51">
        <v>16</v>
      </c>
      <c r="B27" s="159" t="s">
        <v>260</v>
      </c>
      <c r="C27" s="75" t="s">
        <v>390</v>
      </c>
      <c r="D27" s="78">
        <v>41313596.6</v>
      </c>
    </row>
    <row r="28" spans="1:4" ht="27.75" customHeight="1">
      <c r="A28" s="51">
        <v>17</v>
      </c>
      <c r="B28" s="159" t="s">
        <v>254</v>
      </c>
      <c r="C28" s="75" t="s">
        <v>386</v>
      </c>
      <c r="D28" s="78">
        <v>3424773</v>
      </c>
    </row>
    <row r="29" spans="1:4" ht="27.75" customHeight="1">
      <c r="A29" s="51">
        <v>18</v>
      </c>
      <c r="B29" s="159" t="s">
        <v>60</v>
      </c>
      <c r="C29" s="75" t="s">
        <v>391</v>
      </c>
      <c r="D29" s="78">
        <v>11950639.42</v>
      </c>
    </row>
    <row r="30" spans="1:4" ht="39.75" customHeight="1">
      <c r="A30" s="51">
        <v>19</v>
      </c>
      <c r="B30" s="159" t="s">
        <v>265</v>
      </c>
      <c r="C30" s="75" t="s">
        <v>392</v>
      </c>
      <c r="D30" s="78">
        <v>2414267.81</v>
      </c>
    </row>
    <row r="31" spans="1:4" ht="38.25">
      <c r="A31" s="51">
        <v>20</v>
      </c>
      <c r="B31" s="159" t="s">
        <v>268</v>
      </c>
      <c r="C31" s="75" t="s">
        <v>431</v>
      </c>
      <c r="D31" s="78">
        <v>12527223.87</v>
      </c>
    </row>
    <row r="32" spans="1:4" ht="27.75" customHeight="1">
      <c r="A32" s="51">
        <v>21</v>
      </c>
      <c r="B32" s="159" t="s">
        <v>240</v>
      </c>
      <c r="C32" s="75" t="s">
        <v>433</v>
      </c>
      <c r="D32" s="78">
        <v>78891949.46</v>
      </c>
    </row>
    <row r="33" spans="1:4" ht="27.75" customHeight="1">
      <c r="A33" s="51">
        <v>22</v>
      </c>
      <c r="B33" s="159" t="s">
        <v>241</v>
      </c>
      <c r="C33" s="75" t="s">
        <v>435</v>
      </c>
      <c r="D33" s="78">
        <v>45387990</v>
      </c>
    </row>
    <row r="34" spans="1:4" ht="27.75" customHeight="1">
      <c r="A34" s="51">
        <v>23</v>
      </c>
      <c r="B34" s="159" t="s">
        <v>243</v>
      </c>
      <c r="C34" s="75" t="s">
        <v>434</v>
      </c>
      <c r="D34" s="78">
        <v>33503959.46</v>
      </c>
    </row>
    <row r="35" spans="1:4" ht="27.75" customHeight="1">
      <c r="A35" s="51">
        <v>24</v>
      </c>
      <c r="B35" s="159" t="s">
        <v>256</v>
      </c>
      <c r="C35" s="75" t="s">
        <v>387</v>
      </c>
      <c r="D35" s="78">
        <f>110209253.25+1318000</f>
        <v>111527253.25</v>
      </c>
    </row>
    <row r="36" spans="1:4" ht="63.75">
      <c r="A36" s="51">
        <v>25</v>
      </c>
      <c r="B36" s="159" t="s">
        <v>257</v>
      </c>
      <c r="C36" s="75" t="s">
        <v>388</v>
      </c>
      <c r="D36" s="78">
        <v>8182053.25</v>
      </c>
    </row>
    <row r="37" spans="1:4" ht="27.75" customHeight="1">
      <c r="A37" s="51">
        <v>26</v>
      </c>
      <c r="B37" s="159" t="s">
        <v>7</v>
      </c>
      <c r="C37" s="75" t="s">
        <v>405</v>
      </c>
      <c r="D37" s="78">
        <f>101656200+1318000</f>
        <v>102974200</v>
      </c>
    </row>
    <row r="38" spans="1:4" ht="39.75" customHeight="1">
      <c r="A38" s="51">
        <v>27</v>
      </c>
      <c r="B38" s="159" t="s">
        <v>61</v>
      </c>
      <c r="C38" s="75" t="s">
        <v>406</v>
      </c>
      <c r="D38" s="78">
        <v>371000</v>
      </c>
    </row>
    <row r="39" spans="1:4" ht="27.75" customHeight="1">
      <c r="A39" s="51">
        <v>28</v>
      </c>
      <c r="B39" s="159" t="s">
        <v>249</v>
      </c>
      <c r="C39" s="75" t="s">
        <v>385</v>
      </c>
      <c r="D39" s="78">
        <v>3441350.05</v>
      </c>
    </row>
    <row r="40" spans="1:4" ht="12.75">
      <c r="A40" s="51">
        <v>29</v>
      </c>
      <c r="B40" s="159" t="s">
        <v>277</v>
      </c>
      <c r="C40" s="75" t="s">
        <v>393</v>
      </c>
      <c r="D40" s="78">
        <v>742163426.77</v>
      </c>
    </row>
    <row r="41" spans="1:4" ht="27.75" customHeight="1">
      <c r="A41" s="51">
        <v>30</v>
      </c>
      <c r="B41" s="159" t="s">
        <v>278</v>
      </c>
      <c r="C41" s="75" t="s">
        <v>394</v>
      </c>
      <c r="D41" s="78">
        <v>203865559.32</v>
      </c>
    </row>
    <row r="42" spans="1:4" ht="25.5">
      <c r="A42" s="51">
        <v>31</v>
      </c>
      <c r="B42" s="159" t="s">
        <v>284</v>
      </c>
      <c r="C42" s="75" t="s">
        <v>395</v>
      </c>
      <c r="D42" s="78">
        <v>460219360.55</v>
      </c>
    </row>
    <row r="43" spans="1:4" ht="27.75" customHeight="1">
      <c r="A43" s="51">
        <v>32</v>
      </c>
      <c r="B43" s="159" t="s">
        <v>290</v>
      </c>
      <c r="C43" s="75" t="s">
        <v>396</v>
      </c>
      <c r="D43" s="78">
        <v>55480252.27</v>
      </c>
    </row>
    <row r="44" spans="1:4" ht="39.75" customHeight="1">
      <c r="A44" s="51">
        <v>33</v>
      </c>
      <c r="B44" s="159" t="s">
        <v>287</v>
      </c>
      <c r="C44" s="75" t="s">
        <v>401</v>
      </c>
      <c r="D44" s="78">
        <v>22598254.63</v>
      </c>
    </row>
    <row r="45" spans="1:4" ht="27.75" customHeight="1">
      <c r="A45" s="51">
        <v>34</v>
      </c>
      <c r="B45" s="159" t="s">
        <v>302</v>
      </c>
      <c r="C45" s="75" t="s">
        <v>397</v>
      </c>
      <c r="D45" s="78">
        <v>176295938.65</v>
      </c>
    </row>
    <row r="46" spans="1:4" ht="15" customHeight="1">
      <c r="A46" s="51">
        <v>35</v>
      </c>
      <c r="B46" s="159" t="s">
        <v>303</v>
      </c>
      <c r="C46" s="75" t="s">
        <v>402</v>
      </c>
      <c r="D46" s="78">
        <v>129295445.37</v>
      </c>
    </row>
    <row r="47" spans="1:4" ht="15" customHeight="1">
      <c r="A47" s="51">
        <v>36</v>
      </c>
      <c r="B47" s="159" t="s">
        <v>62</v>
      </c>
      <c r="C47" s="75" t="s">
        <v>398</v>
      </c>
      <c r="D47" s="78">
        <v>18359763</v>
      </c>
    </row>
    <row r="48" spans="1:4" ht="39.75" customHeight="1">
      <c r="A48" s="51">
        <v>37</v>
      </c>
      <c r="B48" s="159" t="s">
        <v>0</v>
      </c>
      <c r="C48" s="75" t="s">
        <v>403</v>
      </c>
      <c r="D48" s="78">
        <v>28640730.28</v>
      </c>
    </row>
    <row r="49" spans="1:4" ht="25.5">
      <c r="A49" s="51">
        <v>38</v>
      </c>
      <c r="B49" s="159" t="s">
        <v>220</v>
      </c>
      <c r="C49" s="75" t="s">
        <v>421</v>
      </c>
      <c r="D49" s="78">
        <v>17252689</v>
      </c>
    </row>
    <row r="50" spans="1:4" ht="27.75" customHeight="1">
      <c r="A50" s="51">
        <v>39</v>
      </c>
      <c r="B50" s="159" t="s">
        <v>63</v>
      </c>
      <c r="C50" s="75" t="s">
        <v>407</v>
      </c>
      <c r="D50" s="78">
        <v>8403534</v>
      </c>
    </row>
    <row r="51" spans="1:4" ht="15" customHeight="1">
      <c r="A51" s="51">
        <v>40</v>
      </c>
      <c r="B51" s="159" t="s">
        <v>64</v>
      </c>
      <c r="C51" s="75" t="s">
        <v>399</v>
      </c>
      <c r="D51" s="78">
        <v>2555933</v>
      </c>
    </row>
    <row r="52" spans="1:4" ht="27.75" customHeight="1">
      <c r="A52" s="51">
        <v>41</v>
      </c>
      <c r="B52" s="159" t="s">
        <v>221</v>
      </c>
      <c r="C52" s="75" t="s">
        <v>422</v>
      </c>
      <c r="D52" s="78">
        <v>1348000</v>
      </c>
    </row>
    <row r="53" spans="1:4" ht="39.75" customHeight="1">
      <c r="A53" s="51">
        <v>42</v>
      </c>
      <c r="B53" s="159" t="s">
        <v>65</v>
      </c>
      <c r="C53" s="75" t="s">
        <v>400</v>
      </c>
      <c r="D53" s="78">
        <v>4945222</v>
      </c>
    </row>
    <row r="54" spans="1:4" ht="25.5">
      <c r="A54" s="51">
        <v>43</v>
      </c>
      <c r="B54" s="159" t="s">
        <v>66</v>
      </c>
      <c r="C54" s="75" t="s">
        <v>415</v>
      </c>
      <c r="D54" s="78">
        <v>14864029</v>
      </c>
    </row>
    <row r="55" spans="1:4" ht="15" customHeight="1">
      <c r="A55" s="51">
        <v>44</v>
      </c>
      <c r="B55" s="159" t="s">
        <v>67</v>
      </c>
      <c r="C55" s="75" t="s">
        <v>408</v>
      </c>
      <c r="D55" s="78">
        <v>27700</v>
      </c>
    </row>
    <row r="56" spans="1:4" ht="52.5" customHeight="1">
      <c r="A56" s="51">
        <v>45</v>
      </c>
      <c r="B56" s="159" t="s">
        <v>68</v>
      </c>
      <c r="C56" s="75" t="s">
        <v>416</v>
      </c>
      <c r="D56" s="78">
        <v>13410526</v>
      </c>
    </row>
    <row r="57" spans="1:4" ht="39.75" customHeight="1">
      <c r="A57" s="51">
        <v>46</v>
      </c>
      <c r="B57" s="159" t="s">
        <v>69</v>
      </c>
      <c r="C57" s="75" t="s">
        <v>417</v>
      </c>
      <c r="D57" s="78">
        <v>1425803</v>
      </c>
    </row>
    <row r="58" spans="1:4" ht="38.25">
      <c r="A58" s="51">
        <v>47</v>
      </c>
      <c r="B58" s="159" t="s">
        <v>70</v>
      </c>
      <c r="C58" s="75" t="s">
        <v>439</v>
      </c>
      <c r="D58" s="78">
        <v>4000000</v>
      </c>
    </row>
    <row r="59" spans="1:4" ht="25.5">
      <c r="A59" s="51">
        <v>48</v>
      </c>
      <c r="B59" s="159" t="s">
        <v>271</v>
      </c>
      <c r="C59" s="75" t="s">
        <v>492</v>
      </c>
      <c r="D59" s="78">
        <v>4578863</v>
      </c>
    </row>
    <row r="60" spans="1:4" ht="12.75">
      <c r="A60" s="51">
        <v>49</v>
      </c>
      <c r="B60" s="130" t="s">
        <v>513</v>
      </c>
      <c r="C60" s="131"/>
      <c r="D60" s="79">
        <f>1301016546.56+1318000</f>
        <v>1302334546.56</v>
      </c>
    </row>
    <row r="64" spans="2:4" ht="12.75">
      <c r="B64" s="123"/>
      <c r="C64" s="123"/>
      <c r="D64" s="123"/>
    </row>
    <row r="65" spans="2:4" ht="12.75">
      <c r="B65" s="2"/>
      <c r="C65" s="2"/>
      <c r="D65" s="2"/>
    </row>
    <row r="66" spans="2:4" ht="15">
      <c r="B66" s="153" t="s">
        <v>510</v>
      </c>
      <c r="C66" s="153" t="s">
        <v>71</v>
      </c>
      <c r="D66" s="153"/>
    </row>
    <row r="67" spans="2:4" ht="15">
      <c r="B67" s="155" t="s">
        <v>512</v>
      </c>
      <c r="C67" s="155" t="s">
        <v>511</v>
      </c>
      <c r="D67" s="155"/>
    </row>
    <row r="68" spans="2:4" ht="15">
      <c r="B68" s="155"/>
      <c r="C68" s="155"/>
      <c r="D68" s="155"/>
    </row>
    <row r="69" spans="2:4" ht="15">
      <c r="B69" s="156"/>
      <c r="C69" s="156"/>
      <c r="D69" s="156"/>
    </row>
    <row r="70" spans="2:4" ht="15">
      <c r="B70" s="156" t="s">
        <v>181</v>
      </c>
      <c r="C70" s="158" t="s">
        <v>486</v>
      </c>
      <c r="D70" s="158"/>
    </row>
  </sheetData>
  <sheetProtection/>
  <autoFilter ref="A11:D60"/>
  <mergeCells count="4">
    <mergeCell ref="B9:D9"/>
    <mergeCell ref="B60:C60"/>
    <mergeCell ref="B64:D64"/>
    <mergeCell ref="C70:D70"/>
  </mergeCells>
  <printOptions/>
  <pageMargins left="0.7480314960629921" right="0.3937007874015748" top="0.3937007874015748" bottom="0.1968503937007874" header="0.15748031496062992" footer="0.1574803149606299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10">
      <selection activeCell="I27" sqref="I27:I32"/>
    </sheetView>
  </sheetViews>
  <sheetFormatPr defaultColWidth="9.00390625" defaultRowHeight="12.75"/>
  <cols>
    <col min="1" max="1" width="8.625" style="0" customWidth="1"/>
    <col min="2" max="2" width="19.125" style="0" customWidth="1"/>
    <col min="3" max="3" width="17.875" style="0" customWidth="1"/>
    <col min="4" max="4" width="22.625" style="0" customWidth="1"/>
    <col min="5" max="5" width="19.00390625" style="0" customWidth="1"/>
    <col min="6" max="6" width="17.875" style="0" customWidth="1"/>
  </cols>
  <sheetData>
    <row r="1" spans="4:5" ht="12.75">
      <c r="D1" s="123" t="s">
        <v>379</v>
      </c>
      <c r="E1" s="123"/>
    </row>
    <row r="2" ht="12.75">
      <c r="D2" s="61" t="s">
        <v>514</v>
      </c>
    </row>
    <row r="3" ht="12.75">
      <c r="D3" s="52" t="s">
        <v>382</v>
      </c>
    </row>
    <row r="4" ht="12.75">
      <c r="D4" s="52" t="s">
        <v>310</v>
      </c>
    </row>
    <row r="5" ht="12.75">
      <c r="D5" s="52" t="s">
        <v>311</v>
      </c>
    </row>
    <row r="6" ht="12.75">
      <c r="D6" s="62" t="s">
        <v>312</v>
      </c>
    </row>
    <row r="7" ht="12.75">
      <c r="D7" s="65" t="s">
        <v>313</v>
      </c>
    </row>
    <row r="9" spans="2:5" ht="36.75" customHeight="1">
      <c r="B9" s="132" t="s">
        <v>314</v>
      </c>
      <c r="C9" s="132"/>
      <c r="D9" s="132"/>
      <c r="E9" s="132"/>
    </row>
    <row r="10" spans="2:5" ht="10.5" customHeight="1">
      <c r="B10" s="86"/>
      <c r="C10" s="86"/>
      <c r="D10" s="86"/>
      <c r="E10" s="86"/>
    </row>
    <row r="11" spans="1:6" ht="15.75" customHeight="1">
      <c r="A11" s="1" t="s">
        <v>315</v>
      </c>
      <c r="B11" s="86"/>
      <c r="C11" s="86"/>
      <c r="D11" s="86"/>
      <c r="E11" s="86"/>
      <c r="F11" s="1"/>
    </row>
    <row r="12" spans="1:6" ht="12.75">
      <c r="A12" s="1"/>
      <c r="B12" s="1" t="s">
        <v>72</v>
      </c>
      <c r="C12" s="1"/>
      <c r="D12" s="1"/>
      <c r="E12" s="1"/>
      <c r="F12" s="1"/>
    </row>
    <row r="13" ht="13.5" thickBot="1"/>
    <row r="14" spans="1:6" ht="76.5">
      <c r="A14" s="87" t="s">
        <v>309</v>
      </c>
      <c r="B14" s="88" t="s">
        <v>316</v>
      </c>
      <c r="C14" s="88" t="s">
        <v>317</v>
      </c>
      <c r="D14" s="88" t="s">
        <v>318</v>
      </c>
      <c r="E14" s="88" t="s">
        <v>319</v>
      </c>
      <c r="F14" s="89" t="s">
        <v>320</v>
      </c>
    </row>
    <row r="15" spans="1:6" ht="12.75">
      <c r="A15" s="90">
        <v>1</v>
      </c>
      <c r="B15" s="80">
        <v>2</v>
      </c>
      <c r="C15" s="80">
        <v>3</v>
      </c>
      <c r="D15" s="80">
        <v>4</v>
      </c>
      <c r="E15" s="80">
        <v>5</v>
      </c>
      <c r="F15" s="91">
        <v>6</v>
      </c>
    </row>
    <row r="16" spans="1:6" ht="128.25" thickBot="1">
      <c r="A16" s="92">
        <v>1</v>
      </c>
      <c r="B16" s="93" t="s">
        <v>321</v>
      </c>
      <c r="C16" s="93" t="s">
        <v>322</v>
      </c>
      <c r="D16" s="93" t="s">
        <v>323</v>
      </c>
      <c r="E16" s="94">
        <v>30000000</v>
      </c>
      <c r="F16" s="95">
        <v>30000000</v>
      </c>
    </row>
    <row r="19" spans="1:6" ht="12.75">
      <c r="A19" s="1" t="s">
        <v>324</v>
      </c>
      <c r="B19" s="1"/>
      <c r="C19" s="1"/>
      <c r="D19" s="1"/>
      <c r="E19" s="1"/>
      <c r="F19" s="1"/>
    </row>
    <row r="20" spans="1:6" ht="12.75">
      <c r="A20" s="1"/>
      <c r="B20" s="1" t="s">
        <v>325</v>
      </c>
      <c r="C20" s="1"/>
      <c r="D20" s="1"/>
      <c r="E20" s="1"/>
      <c r="F20" s="1"/>
    </row>
    <row r="21" ht="13.5" thickBot="1"/>
    <row r="22" spans="1:4" ht="76.5">
      <c r="A22" s="96" t="s">
        <v>438</v>
      </c>
      <c r="B22" s="97" t="s">
        <v>326</v>
      </c>
      <c r="C22" s="98" t="s">
        <v>327</v>
      </c>
      <c r="D22" s="99" t="s">
        <v>328</v>
      </c>
    </row>
    <row r="23" spans="1:4" ht="12.75">
      <c r="A23" s="100">
        <v>1</v>
      </c>
      <c r="B23" s="101">
        <v>2</v>
      </c>
      <c r="C23" s="102">
        <v>3</v>
      </c>
      <c r="D23" s="103">
        <v>4</v>
      </c>
    </row>
    <row r="24" spans="1:4" ht="64.5" thickBot="1">
      <c r="A24" s="104">
        <v>1</v>
      </c>
      <c r="B24" s="105" t="s">
        <v>329</v>
      </c>
      <c r="C24" s="106">
        <v>35941198.99</v>
      </c>
      <c r="D24" s="60">
        <v>6894411</v>
      </c>
    </row>
    <row r="29" spans="1:6" ht="15">
      <c r="A29" s="160" t="s">
        <v>74</v>
      </c>
      <c r="B29" s="160"/>
      <c r="C29" s="160"/>
      <c r="D29" s="160"/>
      <c r="E29" s="160"/>
      <c r="F29" s="160"/>
    </row>
    <row r="30" spans="1:6" ht="15">
      <c r="A30" s="160" t="s">
        <v>75</v>
      </c>
      <c r="B30" s="160"/>
      <c r="C30" s="160"/>
      <c r="D30" s="160"/>
      <c r="E30" s="160"/>
      <c r="F30" s="160"/>
    </row>
    <row r="32" spans="1:4" ht="12.75">
      <c r="A32" s="107" t="s">
        <v>73</v>
      </c>
      <c r="B32" s="20"/>
      <c r="C32" s="107"/>
      <c r="D32" s="107"/>
    </row>
    <row r="33" spans="1:6" ht="15">
      <c r="A33" s="158" t="s">
        <v>76</v>
      </c>
      <c r="B33" s="158"/>
      <c r="C33" s="158"/>
      <c r="D33" s="20"/>
      <c r="E33" s="158" t="s">
        <v>77</v>
      </c>
      <c r="F33" s="161"/>
    </row>
  </sheetData>
  <sheetProtection/>
  <mergeCells count="6">
    <mergeCell ref="A33:C33"/>
    <mergeCell ref="E33:F33"/>
    <mergeCell ref="D1:E1"/>
    <mergeCell ref="B9:E9"/>
    <mergeCell ref="A29:F29"/>
    <mergeCell ref="A30:F30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47" sqref="B47"/>
    </sheetView>
  </sheetViews>
  <sheetFormatPr defaultColWidth="9.00390625" defaultRowHeight="12.75"/>
  <cols>
    <col min="1" max="1" width="5.25390625" style="0" customWidth="1"/>
    <col min="2" max="2" width="43.875" style="0" customWidth="1"/>
    <col min="3" max="3" width="25.75390625" style="0" customWidth="1"/>
    <col min="4" max="4" width="15.00390625" style="0" customWidth="1"/>
    <col min="5" max="5" width="12.125" style="0" customWidth="1"/>
    <col min="6" max="6" width="12.75390625" style="0" bestFit="1" customWidth="1"/>
  </cols>
  <sheetData>
    <row r="1" spans="1:4" ht="12.75">
      <c r="A1" s="22"/>
      <c r="B1" s="23"/>
      <c r="C1" s="15" t="s">
        <v>519</v>
      </c>
      <c r="D1" s="16"/>
    </row>
    <row r="2" spans="1:3" ht="12.75">
      <c r="A2" s="22"/>
      <c r="B2" s="23"/>
      <c r="C2" s="16" t="s">
        <v>383</v>
      </c>
    </row>
    <row r="3" spans="1:3" ht="12.75">
      <c r="A3" s="22"/>
      <c r="B3" s="23"/>
      <c r="C3" s="16" t="s">
        <v>381</v>
      </c>
    </row>
    <row r="4" spans="1:3" ht="14.25">
      <c r="A4" s="24"/>
      <c r="B4" s="25"/>
      <c r="C4" s="16" t="s">
        <v>436</v>
      </c>
    </row>
    <row r="5" spans="1:3" ht="14.25">
      <c r="A5" s="24"/>
      <c r="B5" s="25"/>
      <c r="C5" s="16" t="s">
        <v>489</v>
      </c>
    </row>
    <row r="6" spans="1:3" ht="14.25">
      <c r="A6" s="24"/>
      <c r="B6" s="25"/>
      <c r="C6" s="17" t="s">
        <v>490</v>
      </c>
    </row>
    <row r="7" spans="1:3" ht="14.25">
      <c r="A7" s="24"/>
      <c r="B7" s="25"/>
      <c r="C7" t="s">
        <v>491</v>
      </c>
    </row>
    <row r="8" spans="1:4" ht="14.25">
      <c r="A8" s="24"/>
      <c r="B8" s="25"/>
      <c r="C8" s="26"/>
      <c r="D8" s="27"/>
    </row>
    <row r="9" spans="1:4" ht="2.25" customHeight="1">
      <c r="A9" s="24"/>
      <c r="B9" s="25"/>
      <c r="C9" s="26"/>
      <c r="D9" s="27"/>
    </row>
    <row r="10" spans="1:4" ht="14.25">
      <c r="A10" s="24"/>
      <c r="B10" s="25"/>
      <c r="C10" s="26" t="s">
        <v>440</v>
      </c>
      <c r="D10" s="27"/>
    </row>
    <row r="11" spans="1:4" ht="15.75">
      <c r="A11" s="133" t="s">
        <v>441</v>
      </c>
      <c r="B11" s="133"/>
      <c r="C11" s="133"/>
      <c r="D11" s="133"/>
    </row>
    <row r="12" spans="1:4" ht="15.75">
      <c r="A12" s="133" t="s">
        <v>494</v>
      </c>
      <c r="B12" s="133"/>
      <c r="C12" s="133"/>
      <c r="D12" s="133"/>
    </row>
    <row r="13" spans="1:4" ht="4.5" customHeight="1">
      <c r="A13" s="22"/>
      <c r="B13" s="23"/>
      <c r="C13" s="28"/>
      <c r="D13" s="29"/>
    </row>
    <row r="14" spans="1:4" ht="48" customHeight="1">
      <c r="A14" s="30" t="s">
        <v>442</v>
      </c>
      <c r="B14" s="31" t="s">
        <v>443</v>
      </c>
      <c r="C14" s="31" t="s">
        <v>444</v>
      </c>
      <c r="D14" s="32" t="s">
        <v>445</v>
      </c>
    </row>
    <row r="15" spans="1:4" ht="12.75">
      <c r="A15" s="33">
        <v>1</v>
      </c>
      <c r="B15" s="34" t="s">
        <v>437</v>
      </c>
      <c r="C15" s="34" t="s">
        <v>446</v>
      </c>
      <c r="D15" s="35" t="s">
        <v>447</v>
      </c>
    </row>
    <row r="16" spans="1:6" ht="19.5" customHeight="1">
      <c r="A16" s="33">
        <v>1</v>
      </c>
      <c r="B16" s="36" t="s">
        <v>448</v>
      </c>
      <c r="C16" s="37" t="s">
        <v>449</v>
      </c>
      <c r="D16" s="38">
        <f>D22</f>
        <v>17508682</v>
      </c>
      <c r="F16" s="74"/>
    </row>
    <row r="17" spans="1:4" ht="26.25" customHeight="1">
      <c r="A17" s="33">
        <v>2</v>
      </c>
      <c r="B17" s="36" t="s">
        <v>450</v>
      </c>
      <c r="C17" s="37" t="s">
        <v>451</v>
      </c>
      <c r="D17" s="38">
        <f>D18+D20</f>
        <v>-6894411</v>
      </c>
    </row>
    <row r="18" spans="1:4" ht="37.5" customHeight="1">
      <c r="A18" s="33">
        <v>3</v>
      </c>
      <c r="B18" s="36" t="s">
        <v>452</v>
      </c>
      <c r="C18" s="37" t="s">
        <v>453</v>
      </c>
      <c r="D18" s="38">
        <f>D19</f>
        <v>30000000</v>
      </c>
    </row>
    <row r="19" spans="1:4" ht="50.25" customHeight="1">
      <c r="A19" s="33">
        <v>4</v>
      </c>
      <c r="B19" s="39" t="s">
        <v>454</v>
      </c>
      <c r="C19" s="40" t="s">
        <v>455</v>
      </c>
      <c r="D19" s="38">
        <v>30000000</v>
      </c>
    </row>
    <row r="20" spans="1:4" ht="42.75" customHeight="1" thickBot="1">
      <c r="A20" s="33">
        <v>5</v>
      </c>
      <c r="B20" s="36" t="s">
        <v>456</v>
      </c>
      <c r="C20" s="37" t="s">
        <v>457</v>
      </c>
      <c r="D20" s="60">
        <f>D21</f>
        <v>-36894411</v>
      </c>
    </row>
    <row r="21" spans="1:4" ht="45.75" customHeight="1" thickBot="1">
      <c r="A21" s="33">
        <v>6</v>
      </c>
      <c r="B21" s="39" t="s">
        <v>458</v>
      </c>
      <c r="C21" s="40" t="s">
        <v>459</v>
      </c>
      <c r="D21" s="60">
        <f>-6894411-30000000</f>
        <v>-36894411</v>
      </c>
    </row>
    <row r="22" spans="1:4" ht="27" customHeight="1">
      <c r="A22" s="33">
        <v>7</v>
      </c>
      <c r="B22" s="41" t="s">
        <v>460</v>
      </c>
      <c r="C22" s="37" t="s">
        <v>461</v>
      </c>
      <c r="D22" s="38">
        <f>D23+D24</f>
        <v>17508682</v>
      </c>
    </row>
    <row r="23" spans="1:4" ht="26.25" customHeight="1">
      <c r="A23" s="33">
        <v>8</v>
      </c>
      <c r="B23" s="39" t="s">
        <v>462</v>
      </c>
      <c r="C23" s="40" t="s">
        <v>463</v>
      </c>
      <c r="D23" s="38">
        <f>-(1316836692+D18+D27+281000+3067000+219100+112130+22092400+11200+217000+310000+134700+873940+31885300+3715200+330886.66+22383400+2836300+1935364+2831000+95900+175200+4240000+9135900+3362000+65300-1425918.1+2710100+396500+6075200-5960200+25000-8182000+10742800+2849300+140000+2100000+13900-700+911400+1318000)</f>
        <v>-1523411882.2900002</v>
      </c>
    </row>
    <row r="24" spans="1:4" ht="30" customHeight="1">
      <c r="A24" s="33">
        <v>9</v>
      </c>
      <c r="B24" s="39" t="s">
        <v>464</v>
      </c>
      <c r="C24" s="40" t="s">
        <v>465</v>
      </c>
      <c r="D24" s="38">
        <f>1334120686-(D21)+(-D26)+281000+3067000+219100+224688+112130+22092400+11200+217000+310000+134700+873940+31885300+3715200+330886.66+22383400+2836300+1935364+2831000+95900+175200+4240000+9135900+3362000+65300-1425918.1+2710100+396500+6075200-5960200+25000-8182000+10742800+2849300+140000+2100000+13900-700+911400+1318000</f>
        <v>1540920564.2900002</v>
      </c>
    </row>
    <row r="25" spans="1:4" ht="26.25" customHeight="1">
      <c r="A25" s="33">
        <v>10</v>
      </c>
      <c r="B25" s="36" t="s">
        <v>466</v>
      </c>
      <c r="C25" s="42" t="s">
        <v>467</v>
      </c>
      <c r="D25" s="38">
        <f>D26</f>
        <v>-47657176.73</v>
      </c>
    </row>
    <row r="26" spans="1:4" ht="83.25" customHeight="1">
      <c r="A26" s="33">
        <v>11</v>
      </c>
      <c r="B26" s="39" t="s">
        <v>468</v>
      </c>
      <c r="C26" s="43" t="s">
        <v>469</v>
      </c>
      <c r="D26" s="38">
        <f>-24302067-34097909.73+10742800</f>
        <v>-47657176.73</v>
      </c>
    </row>
    <row r="27" spans="1:4" ht="27.75" customHeight="1">
      <c r="A27" s="33">
        <v>12</v>
      </c>
      <c r="B27" s="36" t="s">
        <v>470</v>
      </c>
      <c r="C27" s="37" t="s">
        <v>471</v>
      </c>
      <c r="D27" s="38">
        <f>D28</f>
        <v>54551587.73</v>
      </c>
    </row>
    <row r="28" spans="1:4" ht="40.5" customHeight="1">
      <c r="A28" s="33">
        <v>13</v>
      </c>
      <c r="B28" s="39" t="s">
        <v>472</v>
      </c>
      <c r="C28" s="40" t="s">
        <v>473</v>
      </c>
      <c r="D28" s="38">
        <f>65294387.73-10742800</f>
        <v>54551587.73</v>
      </c>
    </row>
    <row r="29" spans="1:4" ht="12.75">
      <c r="A29" s="44"/>
      <c r="B29" s="45"/>
      <c r="C29" s="45"/>
      <c r="D29" s="46"/>
    </row>
    <row r="30" spans="1:4" ht="12.75">
      <c r="A30" s="44"/>
      <c r="B30" s="45"/>
      <c r="C30" s="45"/>
      <c r="D30" s="46"/>
    </row>
    <row r="31" spans="1:4" ht="12.75">
      <c r="A31" s="44"/>
      <c r="B31" s="45"/>
      <c r="C31" s="45"/>
      <c r="D31" s="46"/>
    </row>
    <row r="32" spans="2:5" ht="15">
      <c r="B32" s="153" t="s">
        <v>78</v>
      </c>
      <c r="C32" s="153"/>
      <c r="D32" s="153"/>
      <c r="E32" s="156"/>
    </row>
    <row r="33" spans="2:5" ht="15">
      <c r="B33" s="160" t="s">
        <v>79</v>
      </c>
      <c r="C33" s="160"/>
      <c r="D33" s="160"/>
      <c r="E33" s="160"/>
    </row>
    <row r="34" spans="2:5" ht="15">
      <c r="B34" s="155"/>
      <c r="C34" s="155"/>
      <c r="D34" s="155"/>
      <c r="E34" s="155"/>
    </row>
    <row r="35" spans="2:5" ht="15">
      <c r="B35" s="156"/>
      <c r="C35" s="156"/>
      <c r="D35" s="156"/>
      <c r="E35" s="156"/>
    </row>
    <row r="36" spans="2:5" ht="15">
      <c r="B36" s="156" t="s">
        <v>80</v>
      </c>
      <c r="C36" s="158" t="s">
        <v>486</v>
      </c>
      <c r="D36" s="158"/>
      <c r="E36" s="156"/>
    </row>
    <row r="37" ht="12.75">
      <c r="B37" s="1"/>
    </row>
  </sheetData>
  <sheetProtection/>
  <mergeCells count="4">
    <mergeCell ref="A11:D11"/>
    <mergeCell ref="A12:D12"/>
    <mergeCell ref="B33:E33"/>
    <mergeCell ref="C36:D36"/>
  </mergeCells>
  <printOptions/>
  <pageMargins left="0.7874015748031497" right="0.3937007874015748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2018-11-29T12:03:32Z</cp:lastPrinted>
  <dcterms:created xsi:type="dcterms:W3CDTF">2007-11-10T04:45:18Z</dcterms:created>
  <dcterms:modified xsi:type="dcterms:W3CDTF">2018-11-29T12:03:36Z</dcterms:modified>
  <cp:category/>
  <cp:version/>
  <cp:contentType/>
  <cp:contentStatus/>
</cp:coreProperties>
</file>