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1490" windowHeight="468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J7" i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J6"/>
  <c r="I6"/>
  <c r="H6"/>
</calcChain>
</file>

<file path=xl/sharedStrings.xml><?xml version="1.0" encoding="utf-8"?>
<sst xmlns="http://schemas.openxmlformats.org/spreadsheetml/2006/main" count="142" uniqueCount="81">
  <si>
    <t>06.09.2019</t>
  </si>
  <si>
    <t>заболевания</t>
  </si>
  <si>
    <t>1-8 2019</t>
  </si>
  <si>
    <t>забол.</t>
  </si>
  <si>
    <t>показ.</t>
  </si>
  <si>
    <t>1-8 2018</t>
  </si>
  <si>
    <t>оценка</t>
  </si>
  <si>
    <t>состояния</t>
  </si>
  <si>
    <t>ВСЕ ЗАБОЛЕВАНИЯ</t>
  </si>
  <si>
    <t>кр.неблаг.</t>
  </si>
  <si>
    <t>ИНФЕКЦИОННЫЕ ЗАБОЛ.</t>
  </si>
  <si>
    <t>ИНФЕКЦИИ без ОРЗ</t>
  </si>
  <si>
    <t>благоп.</t>
  </si>
  <si>
    <t>обычное</t>
  </si>
  <si>
    <t>Сальмонеллезы</t>
  </si>
  <si>
    <t>Сальмонеллез C</t>
  </si>
  <si>
    <t>неблагоп.</t>
  </si>
  <si>
    <t>Сальмонеллез D</t>
  </si>
  <si>
    <t>СУММА ОКИ</t>
  </si>
  <si>
    <t>ПРОЧИЕ ОКИ</t>
  </si>
  <si>
    <t>ОКИ уст.этиологии</t>
  </si>
  <si>
    <t>ОКИ вызв.бакт.возб.</t>
  </si>
  <si>
    <t>ОКИ вызв.вирус.возб.</t>
  </si>
  <si>
    <t>ОКИ ротавирусные</t>
  </si>
  <si>
    <t>ОКИ вызв.вир.Норволк</t>
  </si>
  <si>
    <t>ОКИ неуст.этиологии</t>
  </si>
  <si>
    <t>ГЕПАТИТЫ</t>
  </si>
  <si>
    <t>Хронический ВГ</t>
  </si>
  <si>
    <t>Хронический ГВ</t>
  </si>
  <si>
    <t>Носители вируса ГС</t>
  </si>
  <si>
    <t>ЭВИ</t>
  </si>
  <si>
    <t>Стрептококковая инфекция</t>
  </si>
  <si>
    <t>Скарлатина</t>
  </si>
  <si>
    <t>Ветряная оспа</t>
  </si>
  <si>
    <t>Менингококковая инф.</t>
  </si>
  <si>
    <t>Генер.менингок.инф.</t>
  </si>
  <si>
    <t>Клещевые бореллиозы</t>
  </si>
  <si>
    <t>Укусы животных</t>
  </si>
  <si>
    <t>Кол-во лиц покусанных клещами</t>
  </si>
  <si>
    <t>Педикулез</t>
  </si>
  <si>
    <t>Инфекц.мононуклеоз</t>
  </si>
  <si>
    <t>Туберкулез активный</t>
  </si>
  <si>
    <t>ТВС органов дыхания</t>
  </si>
  <si>
    <t>ТВС бацилярн.формы</t>
  </si>
  <si>
    <t>ТВС внелегочный</t>
  </si>
  <si>
    <t>Сифилис</t>
  </si>
  <si>
    <t>Гонококковая инфекц.</t>
  </si>
  <si>
    <t>Хламидиоз</t>
  </si>
  <si>
    <t>Трихомониаз</t>
  </si>
  <si>
    <t>Урогенитальн.герпес</t>
  </si>
  <si>
    <t>Аногенит.бородавки</t>
  </si>
  <si>
    <t>ВИЧ (сумма)</t>
  </si>
  <si>
    <t>Болезнь вызв.ВИЧ</t>
  </si>
  <si>
    <t>Бессимп.инф.стат.ВИЧ</t>
  </si>
  <si>
    <t>Дети от ВИЧ+</t>
  </si>
  <si>
    <t>Лица лаб.обнар.ВИЧ</t>
  </si>
  <si>
    <t>ГРИПП+ОРЗ</t>
  </si>
  <si>
    <t>ОРЗ</t>
  </si>
  <si>
    <t>Грипп</t>
  </si>
  <si>
    <t>Пневмония</t>
  </si>
  <si>
    <t>Пневмония лаб.подтв.</t>
  </si>
  <si>
    <t>Пневмония бактериальная</t>
  </si>
  <si>
    <t>Чесотка</t>
  </si>
  <si>
    <t>Микроспория</t>
  </si>
  <si>
    <t>ПАРАЗИТАРНЫЕ</t>
  </si>
  <si>
    <t>ПРОТОЗООЗЫ</t>
  </si>
  <si>
    <t>Лямблиоз</t>
  </si>
  <si>
    <t>ГЕЛЬМИНТОЗЫ</t>
  </si>
  <si>
    <t>Аскаридоз</t>
  </si>
  <si>
    <t>Энтеробиоз</t>
  </si>
  <si>
    <t>Описторхоз</t>
  </si>
  <si>
    <t>Описторхоз хрон.</t>
  </si>
  <si>
    <t>ГСИ НОВОРОЖДЕННЫХ (группа)</t>
  </si>
  <si>
    <t>СМУ за 2014 - 2018 годы</t>
  </si>
  <si>
    <t>СМУ</t>
  </si>
  <si>
    <t>Свердл.обл.</t>
  </si>
  <si>
    <t>Процент изменения</t>
  </si>
  <si>
    <t>к 2018 году</t>
  </si>
  <si>
    <t>к СМУ</t>
  </si>
  <si>
    <t>к Свердл. обл.</t>
  </si>
  <si>
    <t>Ирбитское МО  заболеваемость январь - август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</si>
</sst>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2" fontId="3" fillId="0" borderId="1" xfId="0" applyNumberFormat="1" applyFont="1" applyBorder="1"/>
    <xf numFmtId="0" fontId="6" fillId="0" borderId="0" xfId="0" applyFont="1"/>
    <xf numFmtId="0" fontId="5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tabSelected="1" topLeftCell="A37" workbookViewId="0">
      <selection activeCell="J53" sqref="J53"/>
    </sheetView>
  </sheetViews>
  <sheetFormatPr defaultRowHeight="15"/>
  <cols>
    <col min="1" max="1" width="20.7109375" customWidth="1"/>
    <col min="2" max="6" width="8.7109375" customWidth="1"/>
    <col min="7" max="7" width="12.7109375" customWidth="1"/>
  </cols>
  <sheetData>
    <row r="1" spans="1:11">
      <c r="A1" s="1" t="s">
        <v>0</v>
      </c>
    </row>
    <row r="3" spans="1:11">
      <c r="A3" s="17" t="s">
        <v>80</v>
      </c>
      <c r="B3" s="17"/>
      <c r="C3" s="17"/>
      <c r="D3" s="17"/>
    </row>
    <row r="4" spans="1:11">
      <c r="A4" s="7" t="s">
        <v>1</v>
      </c>
      <c r="B4" s="9" t="s">
        <v>2</v>
      </c>
      <c r="C4" s="11"/>
      <c r="D4" s="9" t="s">
        <v>5</v>
      </c>
      <c r="E4" s="11"/>
      <c r="F4" s="11" t="s">
        <v>74</v>
      </c>
      <c r="G4" s="11" t="s">
        <v>75</v>
      </c>
      <c r="H4" s="18" t="s">
        <v>76</v>
      </c>
      <c r="I4" s="19"/>
      <c r="J4" s="20"/>
      <c r="K4" s="12" t="s">
        <v>6</v>
      </c>
    </row>
    <row r="5" spans="1:11" ht="22.5">
      <c r="A5" s="8"/>
      <c r="B5" s="10" t="s">
        <v>3</v>
      </c>
      <c r="C5" s="10" t="s">
        <v>4</v>
      </c>
      <c r="D5" s="10" t="s">
        <v>3</v>
      </c>
      <c r="E5" s="10" t="s">
        <v>4</v>
      </c>
      <c r="F5" s="10" t="s">
        <v>4</v>
      </c>
      <c r="G5" s="10" t="s">
        <v>4</v>
      </c>
      <c r="H5" s="15" t="s">
        <v>77</v>
      </c>
      <c r="I5" s="15" t="s">
        <v>78</v>
      </c>
      <c r="J5" s="15" t="s">
        <v>79</v>
      </c>
      <c r="K5" s="13" t="s">
        <v>7</v>
      </c>
    </row>
    <row r="6" spans="1:11">
      <c r="A6" s="3" t="s">
        <v>8</v>
      </c>
      <c r="B6" s="4">
        <v>5212</v>
      </c>
      <c r="C6" s="5">
        <v>19829.599999999999</v>
      </c>
      <c r="D6" s="4">
        <v>3594</v>
      </c>
      <c r="E6" s="5">
        <v>13563.3</v>
      </c>
      <c r="F6" s="5">
        <v>14594.1</v>
      </c>
      <c r="G6" s="5">
        <v>20765</v>
      </c>
      <c r="H6" s="16">
        <f>C6/E6*100-100</f>
        <v>46.200408455169452</v>
      </c>
      <c r="I6" s="16">
        <f>C6/F6*100-100</f>
        <v>35.874086103288306</v>
      </c>
      <c r="J6" s="16">
        <f>C6/G6*100-100</f>
        <v>-4.5046954009150113</v>
      </c>
      <c r="K6" s="14" t="s">
        <v>9</v>
      </c>
    </row>
    <row r="7" spans="1:11">
      <c r="A7" s="3" t="s">
        <v>10</v>
      </c>
      <c r="B7" s="4">
        <v>5124</v>
      </c>
      <c r="C7" s="5">
        <v>19494.7</v>
      </c>
      <c r="D7" s="4">
        <v>3535</v>
      </c>
      <c r="E7" s="5">
        <v>13340.6</v>
      </c>
      <c r="F7" s="5">
        <v>14240.8</v>
      </c>
      <c r="G7" s="5">
        <v>20512.099999999999</v>
      </c>
      <c r="H7" s="16">
        <f t="shared" ref="H7:H23" si="0">C7/E7*100-100</f>
        <v>46.130608818194077</v>
      </c>
      <c r="I7" s="16">
        <f t="shared" ref="I7:I23" si="1">C7/F7*100-100</f>
        <v>36.893292511656654</v>
      </c>
      <c r="J7" s="16">
        <f t="shared" ref="J7:J23" si="2">C7/G7*100-100</f>
        <v>-4.9599992199725875</v>
      </c>
      <c r="K7" s="14" t="s">
        <v>9</v>
      </c>
    </row>
    <row r="8" spans="1:11">
      <c r="A8" s="3" t="s">
        <v>11</v>
      </c>
      <c r="B8" s="4">
        <v>573</v>
      </c>
      <c r="C8" s="5">
        <v>2180</v>
      </c>
      <c r="D8" s="4">
        <v>610</v>
      </c>
      <c r="E8" s="5">
        <v>2302.1</v>
      </c>
      <c r="F8" s="5">
        <v>2488.6999999999998</v>
      </c>
      <c r="G8" s="5">
        <v>2091.6999999999998</v>
      </c>
      <c r="H8" s="16">
        <f t="shared" si="0"/>
        <v>-5.3038530037791531</v>
      </c>
      <c r="I8" s="16">
        <f t="shared" si="1"/>
        <v>-12.404066380037762</v>
      </c>
      <c r="J8" s="16">
        <f t="shared" si="2"/>
        <v>4.2214466701725968</v>
      </c>
      <c r="K8" s="3" t="s">
        <v>12</v>
      </c>
    </row>
    <row r="9" spans="1:11">
      <c r="A9" s="3" t="s">
        <v>14</v>
      </c>
      <c r="B9" s="4">
        <v>9</v>
      </c>
      <c r="C9" s="6">
        <v>34.24</v>
      </c>
      <c r="D9" s="4">
        <v>2</v>
      </c>
      <c r="E9" s="6">
        <v>7.55</v>
      </c>
      <c r="F9" s="6">
        <v>13.63</v>
      </c>
      <c r="G9" s="6">
        <v>20.420000000000002</v>
      </c>
      <c r="H9" s="16">
        <f t="shared" si="0"/>
        <v>353.50993377483445</v>
      </c>
      <c r="I9" s="16">
        <f t="shared" si="1"/>
        <v>151.21056493030082</v>
      </c>
      <c r="J9" s="16">
        <f t="shared" si="2"/>
        <v>67.678746327130256</v>
      </c>
      <c r="K9" s="14" t="s">
        <v>9</v>
      </c>
    </row>
    <row r="10" spans="1:11">
      <c r="A10" s="3" t="s">
        <v>15</v>
      </c>
      <c r="B10" s="4">
        <v>1</v>
      </c>
      <c r="C10" s="6">
        <v>3.8</v>
      </c>
      <c r="D10" s="4">
        <v>0</v>
      </c>
      <c r="E10" s="6">
        <v>0</v>
      </c>
      <c r="F10" s="6">
        <v>0</v>
      </c>
      <c r="G10" s="6">
        <v>1.1499999999999999</v>
      </c>
      <c r="H10" s="16" t="e">
        <f t="shared" si="0"/>
        <v>#DIV/0!</v>
      </c>
      <c r="I10" s="16" t="e">
        <f t="shared" si="1"/>
        <v>#DIV/0!</v>
      </c>
      <c r="J10" s="16">
        <f t="shared" si="2"/>
        <v>230.43478260869563</v>
      </c>
      <c r="K10" s="14" t="s">
        <v>16</v>
      </c>
    </row>
    <row r="11" spans="1:11">
      <c r="A11" s="3" t="s">
        <v>17</v>
      </c>
      <c r="B11" s="4">
        <v>8</v>
      </c>
      <c r="C11" s="6">
        <v>30.44</v>
      </c>
      <c r="D11" s="4">
        <v>2</v>
      </c>
      <c r="E11" s="6">
        <v>7.55</v>
      </c>
      <c r="F11" s="6">
        <v>13.63</v>
      </c>
      <c r="G11" s="6">
        <v>17.55</v>
      </c>
      <c r="H11" s="16">
        <f t="shared" si="0"/>
        <v>303.17880794701989</v>
      </c>
      <c r="I11" s="16">
        <f t="shared" si="1"/>
        <v>123.33088774761555</v>
      </c>
      <c r="J11" s="16">
        <f t="shared" si="2"/>
        <v>73.447293447293447</v>
      </c>
      <c r="K11" s="14" t="s">
        <v>9</v>
      </c>
    </row>
    <row r="12" spans="1:11">
      <c r="A12" s="3" t="s">
        <v>18</v>
      </c>
      <c r="B12" s="4">
        <v>226</v>
      </c>
      <c r="C12" s="5">
        <v>859.8</v>
      </c>
      <c r="D12" s="4">
        <v>202</v>
      </c>
      <c r="E12" s="5">
        <v>762.3</v>
      </c>
      <c r="F12" s="5">
        <v>652.29999999999995</v>
      </c>
      <c r="G12" s="5">
        <v>554</v>
      </c>
      <c r="H12" s="16">
        <f t="shared" si="0"/>
        <v>12.790240062967342</v>
      </c>
      <c r="I12" s="16">
        <f t="shared" si="1"/>
        <v>31.810516633450874</v>
      </c>
      <c r="J12" s="16">
        <f t="shared" si="2"/>
        <v>55.198555956678689</v>
      </c>
      <c r="K12" s="14" t="s">
        <v>16</v>
      </c>
    </row>
    <row r="13" spans="1:11">
      <c r="A13" s="3" t="s">
        <v>19</v>
      </c>
      <c r="B13" s="4">
        <v>226</v>
      </c>
      <c r="C13" s="5">
        <v>859.8</v>
      </c>
      <c r="D13" s="4">
        <v>202</v>
      </c>
      <c r="E13" s="5">
        <v>762.3</v>
      </c>
      <c r="F13" s="5">
        <v>652.29999999999995</v>
      </c>
      <c r="G13" s="5">
        <v>552.9</v>
      </c>
      <c r="H13" s="16">
        <f t="shared" si="0"/>
        <v>12.790240062967342</v>
      </c>
      <c r="I13" s="16">
        <f t="shared" si="1"/>
        <v>31.810516633450874</v>
      </c>
      <c r="J13" s="16">
        <f t="shared" si="2"/>
        <v>55.507325013564838</v>
      </c>
      <c r="K13" s="14" t="s">
        <v>16</v>
      </c>
    </row>
    <row r="14" spans="1:11">
      <c r="A14" s="3" t="s">
        <v>20</v>
      </c>
      <c r="B14" s="4">
        <v>107</v>
      </c>
      <c r="C14" s="5">
        <v>407.1</v>
      </c>
      <c r="D14" s="4">
        <v>121</v>
      </c>
      <c r="E14" s="5">
        <v>456.6</v>
      </c>
      <c r="F14" s="5">
        <v>350</v>
      </c>
      <c r="G14" s="5">
        <v>298.5</v>
      </c>
      <c r="H14" s="16">
        <f t="shared" si="0"/>
        <v>-10.840998685939553</v>
      </c>
      <c r="I14" s="16">
        <f t="shared" si="1"/>
        <v>16.314285714285731</v>
      </c>
      <c r="J14" s="16">
        <f t="shared" si="2"/>
        <v>36.381909547738701</v>
      </c>
      <c r="K14" s="3" t="s">
        <v>13</v>
      </c>
    </row>
    <row r="15" spans="1:11">
      <c r="A15" s="3" t="s">
        <v>21</v>
      </c>
      <c r="B15" s="4">
        <v>7</v>
      </c>
      <c r="C15" s="6">
        <v>26.63</v>
      </c>
      <c r="D15" s="4">
        <v>4</v>
      </c>
      <c r="E15" s="6">
        <v>15.1</v>
      </c>
      <c r="F15" s="6">
        <v>15.05</v>
      </c>
      <c r="G15" s="6">
        <v>89.51</v>
      </c>
      <c r="H15" s="16">
        <f t="shared" si="0"/>
        <v>76.357615894039725</v>
      </c>
      <c r="I15" s="16">
        <f t="shared" si="1"/>
        <v>76.94352159468437</v>
      </c>
      <c r="J15" s="16">
        <f t="shared" si="2"/>
        <v>-70.249134174952516</v>
      </c>
      <c r="K15" s="3" t="s">
        <v>13</v>
      </c>
    </row>
    <row r="16" spans="1:11">
      <c r="A16" s="3" t="s">
        <v>22</v>
      </c>
      <c r="B16" s="4">
        <v>90</v>
      </c>
      <c r="C16" s="5">
        <v>342.4</v>
      </c>
      <c r="D16" s="4">
        <v>116</v>
      </c>
      <c r="E16" s="5">
        <v>437.8</v>
      </c>
      <c r="F16" s="5">
        <v>310.5</v>
      </c>
      <c r="G16" s="5">
        <v>193.3</v>
      </c>
      <c r="H16" s="16">
        <f t="shared" si="0"/>
        <v>-21.790772042028323</v>
      </c>
      <c r="I16" s="16">
        <f t="shared" si="1"/>
        <v>10.273752012882426</v>
      </c>
      <c r="J16" s="16">
        <f t="shared" si="2"/>
        <v>77.133988618727329</v>
      </c>
      <c r="K16" s="3" t="s">
        <v>13</v>
      </c>
    </row>
    <row r="17" spans="1:11">
      <c r="A17" s="3" t="s">
        <v>23</v>
      </c>
      <c r="B17" s="4">
        <v>37</v>
      </c>
      <c r="C17" s="5">
        <v>140.80000000000001</v>
      </c>
      <c r="D17" s="4">
        <v>59</v>
      </c>
      <c r="E17" s="5">
        <v>222.7</v>
      </c>
      <c r="F17" s="5">
        <v>204.3</v>
      </c>
      <c r="G17" s="6">
        <v>97.28</v>
      </c>
      <c r="H17" s="16">
        <f t="shared" si="0"/>
        <v>-36.775931746744497</v>
      </c>
      <c r="I17" s="16">
        <f t="shared" si="1"/>
        <v>-31.081742535487024</v>
      </c>
      <c r="J17" s="16">
        <f t="shared" si="2"/>
        <v>44.73684210526315</v>
      </c>
      <c r="K17" s="3" t="s">
        <v>12</v>
      </c>
    </row>
    <row r="18" spans="1:11">
      <c r="A18" s="3" t="s">
        <v>24</v>
      </c>
      <c r="B18" s="4">
        <v>53</v>
      </c>
      <c r="C18" s="5">
        <v>201.6</v>
      </c>
      <c r="D18" s="4">
        <v>57</v>
      </c>
      <c r="E18" s="5">
        <v>215.1</v>
      </c>
      <c r="F18" s="5">
        <v>106.2</v>
      </c>
      <c r="G18" s="6">
        <v>93.81</v>
      </c>
      <c r="H18" s="16">
        <f t="shared" si="0"/>
        <v>-6.2761506276150669</v>
      </c>
      <c r="I18" s="16">
        <f t="shared" si="1"/>
        <v>89.830508474576249</v>
      </c>
      <c r="J18" s="16">
        <f t="shared" si="2"/>
        <v>114.90246242404857</v>
      </c>
      <c r="K18" s="14" t="s">
        <v>16</v>
      </c>
    </row>
    <row r="19" spans="1:11">
      <c r="A19" s="3" t="s">
        <v>25</v>
      </c>
      <c r="B19" s="4">
        <v>119</v>
      </c>
      <c r="C19" s="5">
        <v>452.7</v>
      </c>
      <c r="D19" s="4">
        <v>81</v>
      </c>
      <c r="E19" s="5">
        <v>305.7</v>
      </c>
      <c r="F19" s="5">
        <v>302.2</v>
      </c>
      <c r="G19" s="5">
        <v>254.4</v>
      </c>
      <c r="H19" s="16">
        <f t="shared" si="0"/>
        <v>48.086359175662409</v>
      </c>
      <c r="I19" s="16">
        <f t="shared" si="1"/>
        <v>49.801455989410982</v>
      </c>
      <c r="J19" s="16">
        <f t="shared" si="2"/>
        <v>77.948113207547152</v>
      </c>
      <c r="K19" s="14" t="s">
        <v>9</v>
      </c>
    </row>
    <row r="20" spans="1:11">
      <c r="A20" s="3" t="s">
        <v>26</v>
      </c>
      <c r="B20" s="4">
        <v>3</v>
      </c>
      <c r="C20" s="6">
        <v>11.41</v>
      </c>
      <c r="D20" s="4">
        <v>10</v>
      </c>
      <c r="E20" s="6">
        <v>37.74</v>
      </c>
      <c r="F20" s="6">
        <v>55.5</v>
      </c>
      <c r="G20" s="6">
        <v>64.28</v>
      </c>
      <c r="H20" s="16">
        <f t="shared" si="0"/>
        <v>-69.7668256491786</v>
      </c>
      <c r="I20" s="16">
        <f t="shared" si="1"/>
        <v>-79.441441441441441</v>
      </c>
      <c r="J20" s="16">
        <f t="shared" si="2"/>
        <v>-82.249533291848167</v>
      </c>
      <c r="K20" s="3" t="s">
        <v>12</v>
      </c>
    </row>
    <row r="21" spans="1:11">
      <c r="A21" s="3" t="s">
        <v>27</v>
      </c>
      <c r="B21" s="4">
        <v>1</v>
      </c>
      <c r="C21" s="6">
        <v>3.8</v>
      </c>
      <c r="D21" s="4">
        <v>8</v>
      </c>
      <c r="E21" s="6">
        <v>30.19</v>
      </c>
      <c r="F21" s="6">
        <v>12.79</v>
      </c>
      <c r="G21" s="6">
        <v>19.68</v>
      </c>
      <c r="H21" s="16">
        <f t="shared" si="0"/>
        <v>-87.413050679032793</v>
      </c>
      <c r="I21" s="16">
        <f t="shared" si="1"/>
        <v>-70.289288506645818</v>
      </c>
      <c r="J21" s="16">
        <f t="shared" si="2"/>
        <v>-80.691056910569102</v>
      </c>
      <c r="K21" s="3" t="s">
        <v>12</v>
      </c>
    </row>
    <row r="22" spans="1:11">
      <c r="A22" s="3" t="s">
        <v>28</v>
      </c>
      <c r="B22" s="4">
        <v>1</v>
      </c>
      <c r="C22" s="6">
        <v>3.8</v>
      </c>
      <c r="D22" s="4">
        <v>2</v>
      </c>
      <c r="E22" s="6">
        <v>7.55</v>
      </c>
      <c r="F22" s="6">
        <v>0</v>
      </c>
      <c r="G22" s="6">
        <v>2.77</v>
      </c>
      <c r="H22" s="16">
        <f t="shared" si="0"/>
        <v>-49.668874172185426</v>
      </c>
      <c r="I22" s="16" t="e">
        <f t="shared" si="1"/>
        <v>#DIV/0!</v>
      </c>
      <c r="J22" s="16">
        <f t="shared" si="2"/>
        <v>37.184115523465692</v>
      </c>
      <c r="K22" s="14" t="s">
        <v>16</v>
      </c>
    </row>
    <row r="23" spans="1:11">
      <c r="A23" s="3" t="s">
        <v>29</v>
      </c>
      <c r="B23" s="4">
        <v>2</v>
      </c>
      <c r="C23" s="6">
        <v>7.61</v>
      </c>
      <c r="D23" s="4">
        <v>1</v>
      </c>
      <c r="E23" s="6">
        <v>3.77</v>
      </c>
      <c r="F23" s="6">
        <v>29.26</v>
      </c>
      <c r="G23" s="6">
        <v>35.130000000000003</v>
      </c>
      <c r="H23" s="16">
        <f t="shared" si="0"/>
        <v>101.85676392572947</v>
      </c>
      <c r="I23" s="16">
        <f t="shared" si="1"/>
        <v>-73.991797676008204</v>
      </c>
      <c r="J23" s="16">
        <f t="shared" si="2"/>
        <v>-78.337603188158269</v>
      </c>
      <c r="K23" s="3" t="s">
        <v>12</v>
      </c>
    </row>
    <row r="24" spans="1:11">
      <c r="A24" s="3" t="s">
        <v>30</v>
      </c>
      <c r="B24" s="4">
        <v>6</v>
      </c>
      <c r="C24" s="6">
        <v>22.83</v>
      </c>
      <c r="D24" s="4">
        <v>1</v>
      </c>
      <c r="E24" s="6">
        <v>3.77</v>
      </c>
      <c r="F24" s="6">
        <v>1.7</v>
      </c>
      <c r="G24" s="6">
        <v>12.89</v>
      </c>
      <c r="H24" s="16">
        <f t="shared" ref="H24:H40" si="3">C24/E24*100-100</f>
        <v>505.57029177718823</v>
      </c>
      <c r="I24" s="16">
        <f t="shared" ref="I24:I40" si="4">C24/F24*100-100</f>
        <v>1242.9411764705881</v>
      </c>
      <c r="J24" s="16">
        <f t="shared" ref="J24:J40" si="5">C24/G24*100-100</f>
        <v>77.114041892940236</v>
      </c>
      <c r="K24" s="14" t="s">
        <v>9</v>
      </c>
    </row>
    <row r="25" spans="1:11">
      <c r="A25" s="3" t="s">
        <v>31</v>
      </c>
      <c r="B25" s="4">
        <v>6</v>
      </c>
      <c r="C25" s="6">
        <v>22.83</v>
      </c>
      <c r="D25" s="4">
        <v>1</v>
      </c>
      <c r="E25" s="6">
        <v>3.77</v>
      </c>
      <c r="F25" s="6">
        <v>4.54</v>
      </c>
      <c r="G25" s="6">
        <v>33.049999999999997</v>
      </c>
      <c r="H25" s="16">
        <f t="shared" si="3"/>
        <v>505.57029177718823</v>
      </c>
      <c r="I25" s="16">
        <f t="shared" si="4"/>
        <v>402.86343612334798</v>
      </c>
      <c r="J25" s="16">
        <f t="shared" si="5"/>
        <v>-30.922844175491676</v>
      </c>
      <c r="K25" s="14" t="s">
        <v>9</v>
      </c>
    </row>
    <row r="26" spans="1:11">
      <c r="A26" s="3" t="s">
        <v>32</v>
      </c>
      <c r="B26" s="4">
        <v>6</v>
      </c>
      <c r="C26" s="6">
        <v>22.83</v>
      </c>
      <c r="D26" s="4">
        <v>1</v>
      </c>
      <c r="E26" s="6">
        <v>3.77</v>
      </c>
      <c r="F26" s="6">
        <v>4.54</v>
      </c>
      <c r="G26" s="6">
        <v>33.049999999999997</v>
      </c>
      <c r="H26" s="16">
        <f t="shared" si="3"/>
        <v>505.57029177718823</v>
      </c>
      <c r="I26" s="16">
        <f t="shared" si="4"/>
        <v>402.86343612334798</v>
      </c>
      <c r="J26" s="16">
        <f t="shared" si="5"/>
        <v>-30.922844175491676</v>
      </c>
      <c r="K26" s="14" t="s">
        <v>9</v>
      </c>
    </row>
    <row r="27" spans="1:11">
      <c r="A27" s="3" t="s">
        <v>33</v>
      </c>
      <c r="B27" s="4">
        <v>62</v>
      </c>
      <c r="C27" s="5">
        <v>235.9</v>
      </c>
      <c r="D27" s="4">
        <v>147</v>
      </c>
      <c r="E27" s="5">
        <v>554.79999999999995</v>
      </c>
      <c r="F27" s="5">
        <v>577.9</v>
      </c>
      <c r="G27" s="5">
        <v>549.4</v>
      </c>
      <c r="H27" s="16">
        <f t="shared" si="3"/>
        <v>-57.480173035328043</v>
      </c>
      <c r="I27" s="16">
        <f t="shared" si="4"/>
        <v>-59.179788890811558</v>
      </c>
      <c r="J27" s="16">
        <f t="shared" si="5"/>
        <v>-57.062249726974876</v>
      </c>
      <c r="K27" s="3" t="s">
        <v>12</v>
      </c>
    </row>
    <row r="28" spans="1:11">
      <c r="A28" s="3" t="s">
        <v>34</v>
      </c>
      <c r="B28" s="4">
        <v>2</v>
      </c>
      <c r="C28" s="6">
        <v>7.61</v>
      </c>
      <c r="D28" s="4">
        <v>0</v>
      </c>
      <c r="E28" s="6">
        <v>0</v>
      </c>
      <c r="F28" s="6">
        <v>0</v>
      </c>
      <c r="G28" s="6">
        <v>0.36</v>
      </c>
      <c r="H28" s="16" t="e">
        <f t="shared" si="3"/>
        <v>#DIV/0!</v>
      </c>
      <c r="I28" s="16" t="e">
        <f t="shared" si="4"/>
        <v>#DIV/0!</v>
      </c>
      <c r="J28" s="16">
        <f t="shared" si="5"/>
        <v>2013.8888888888891</v>
      </c>
      <c r="K28" s="14" t="s">
        <v>16</v>
      </c>
    </row>
    <row r="29" spans="1:11">
      <c r="A29" s="3" t="s">
        <v>35</v>
      </c>
      <c r="B29" s="4">
        <v>1</v>
      </c>
      <c r="C29" s="6">
        <v>3.8</v>
      </c>
      <c r="D29" s="4">
        <v>0</v>
      </c>
      <c r="E29" s="6">
        <v>0</v>
      </c>
      <c r="F29" s="6">
        <v>0</v>
      </c>
      <c r="G29" s="6">
        <v>0.31</v>
      </c>
      <c r="H29" s="16" t="e">
        <f t="shared" si="3"/>
        <v>#DIV/0!</v>
      </c>
      <c r="I29" s="16" t="e">
        <f t="shared" si="4"/>
        <v>#DIV/0!</v>
      </c>
      <c r="J29" s="16">
        <f t="shared" si="5"/>
        <v>1125.8064516129032</v>
      </c>
      <c r="K29" s="14" t="s">
        <v>16</v>
      </c>
    </row>
    <row r="30" spans="1:11">
      <c r="A30" s="3" t="s">
        <v>36</v>
      </c>
      <c r="B30" s="4">
        <v>1</v>
      </c>
      <c r="C30" s="6">
        <v>3.8</v>
      </c>
      <c r="D30" s="4">
        <v>2</v>
      </c>
      <c r="E30" s="6">
        <v>7.55</v>
      </c>
      <c r="F30" s="6">
        <v>5.29</v>
      </c>
      <c r="G30" s="6">
        <v>10.210000000000001</v>
      </c>
      <c r="H30" s="16">
        <f t="shared" si="3"/>
        <v>-49.668874172185426</v>
      </c>
      <c r="I30" s="16">
        <f t="shared" si="4"/>
        <v>-28.166351606805293</v>
      </c>
      <c r="J30" s="16">
        <f t="shared" si="5"/>
        <v>-62.781586679725763</v>
      </c>
      <c r="K30" s="3" t="s">
        <v>12</v>
      </c>
    </row>
    <row r="31" spans="1:11">
      <c r="A31" s="3" t="s">
        <v>37</v>
      </c>
      <c r="B31" s="4">
        <v>74</v>
      </c>
      <c r="C31" s="5">
        <v>281.5</v>
      </c>
      <c r="D31" s="4">
        <v>54</v>
      </c>
      <c r="E31" s="5">
        <v>203.8</v>
      </c>
      <c r="F31" s="5">
        <v>309.60000000000002</v>
      </c>
      <c r="G31" s="5">
        <v>183.1</v>
      </c>
      <c r="H31" s="16">
        <f t="shared" si="3"/>
        <v>38.125613346418049</v>
      </c>
      <c r="I31" s="16">
        <f t="shared" si="4"/>
        <v>-9.0762273901808754</v>
      </c>
      <c r="J31" s="16">
        <f t="shared" si="5"/>
        <v>53.741125068268701</v>
      </c>
      <c r="K31" s="3" t="s">
        <v>12</v>
      </c>
    </row>
    <row r="32" spans="1:11">
      <c r="A32" s="3" t="s">
        <v>38</v>
      </c>
      <c r="B32" s="4">
        <v>310</v>
      </c>
      <c r="C32" s="5">
        <v>1179.4000000000001</v>
      </c>
      <c r="D32" s="4">
        <v>282</v>
      </c>
      <c r="E32" s="5">
        <v>1064.2</v>
      </c>
      <c r="F32" s="5">
        <v>1156.3</v>
      </c>
      <c r="G32" s="5">
        <v>760.9</v>
      </c>
      <c r="H32" s="16">
        <f t="shared" si="3"/>
        <v>10.825032888554787</v>
      </c>
      <c r="I32" s="16">
        <f t="shared" si="4"/>
        <v>1.9977514485860297</v>
      </c>
      <c r="J32" s="16">
        <f t="shared" si="5"/>
        <v>55.000657116572484</v>
      </c>
      <c r="K32" s="3" t="s">
        <v>13</v>
      </c>
    </row>
    <row r="33" spans="1:11">
      <c r="A33" s="3" t="s">
        <v>39</v>
      </c>
      <c r="B33" s="4">
        <v>5</v>
      </c>
      <c r="C33" s="6">
        <v>19.02</v>
      </c>
      <c r="D33" s="4">
        <v>22</v>
      </c>
      <c r="E33" s="6">
        <v>83.03</v>
      </c>
      <c r="F33" s="6">
        <v>75.239999999999995</v>
      </c>
      <c r="G33" s="6">
        <v>20.329999999999998</v>
      </c>
      <c r="H33" s="16">
        <f t="shared" si="3"/>
        <v>-77.092617126339874</v>
      </c>
      <c r="I33" s="16">
        <f t="shared" si="4"/>
        <v>-74.720893141945766</v>
      </c>
      <c r="J33" s="16">
        <f t="shared" si="5"/>
        <v>-6.443679291687161</v>
      </c>
      <c r="K33" s="3" t="s">
        <v>12</v>
      </c>
    </row>
    <row r="34" spans="1:11">
      <c r="A34" s="3" t="s">
        <v>40</v>
      </c>
      <c r="B34" s="4">
        <v>1</v>
      </c>
      <c r="C34" s="6">
        <v>3.8</v>
      </c>
      <c r="D34" s="4">
        <v>0</v>
      </c>
      <c r="E34" s="6">
        <v>0</v>
      </c>
      <c r="F34" s="6">
        <v>3.74</v>
      </c>
      <c r="G34" s="6">
        <v>21.12</v>
      </c>
      <c r="H34" s="16" t="e">
        <f t="shared" si="3"/>
        <v>#DIV/0!</v>
      </c>
      <c r="I34" s="16">
        <f t="shared" si="4"/>
        <v>1.6042780748663006</v>
      </c>
      <c r="J34" s="16">
        <f t="shared" si="5"/>
        <v>-82.007575757575765</v>
      </c>
      <c r="K34" s="3" t="s">
        <v>13</v>
      </c>
    </row>
    <row r="35" spans="1:11">
      <c r="A35" s="3" t="s">
        <v>41</v>
      </c>
      <c r="B35" s="4">
        <v>14</v>
      </c>
      <c r="C35" s="6">
        <v>53.26</v>
      </c>
      <c r="D35" s="4">
        <v>7</v>
      </c>
      <c r="E35" s="6">
        <v>26.42</v>
      </c>
      <c r="F35" s="6">
        <v>55.74</v>
      </c>
      <c r="G35" s="6">
        <v>42.78</v>
      </c>
      <c r="H35" s="16">
        <f t="shared" si="3"/>
        <v>101.58970476911429</v>
      </c>
      <c r="I35" s="16">
        <f t="shared" si="4"/>
        <v>-4.4492285611768949</v>
      </c>
      <c r="J35" s="16">
        <f t="shared" si="5"/>
        <v>24.497428705002335</v>
      </c>
      <c r="K35" s="3" t="s">
        <v>12</v>
      </c>
    </row>
    <row r="36" spans="1:11">
      <c r="A36" s="3" t="s">
        <v>42</v>
      </c>
      <c r="B36" s="4">
        <v>13</v>
      </c>
      <c r="C36" s="6">
        <v>49.46</v>
      </c>
      <c r="D36" s="4">
        <v>7</v>
      </c>
      <c r="E36" s="6">
        <v>26.42</v>
      </c>
      <c r="F36" s="6">
        <v>55.74</v>
      </c>
      <c r="G36" s="6">
        <v>40.51</v>
      </c>
      <c r="H36" s="16">
        <f t="shared" si="3"/>
        <v>87.206661619984857</v>
      </c>
      <c r="I36" s="16">
        <f t="shared" si="4"/>
        <v>-11.266594904915678</v>
      </c>
      <c r="J36" s="16">
        <f t="shared" si="5"/>
        <v>22.093310293754627</v>
      </c>
      <c r="K36" s="3" t="s">
        <v>12</v>
      </c>
    </row>
    <row r="37" spans="1:11">
      <c r="A37" s="3" t="s">
        <v>43</v>
      </c>
      <c r="B37" s="4">
        <v>6</v>
      </c>
      <c r="C37" s="6">
        <v>22.83</v>
      </c>
      <c r="D37" s="4">
        <v>5</v>
      </c>
      <c r="E37" s="6">
        <v>18.87</v>
      </c>
      <c r="F37" s="6">
        <v>31.69</v>
      </c>
      <c r="G37" s="6">
        <v>16.43</v>
      </c>
      <c r="H37" s="16">
        <f t="shared" si="3"/>
        <v>20.985691573926843</v>
      </c>
      <c r="I37" s="16">
        <f t="shared" si="4"/>
        <v>-27.958346481539934</v>
      </c>
      <c r="J37" s="16">
        <f t="shared" si="5"/>
        <v>38.953134510042588</v>
      </c>
      <c r="K37" s="3" t="s">
        <v>12</v>
      </c>
    </row>
    <row r="38" spans="1:11">
      <c r="A38" s="3" t="s">
        <v>44</v>
      </c>
      <c r="B38" s="4">
        <v>1</v>
      </c>
      <c r="C38" s="6">
        <v>3.8</v>
      </c>
      <c r="D38" s="4">
        <v>0</v>
      </c>
      <c r="E38" s="6">
        <v>0</v>
      </c>
      <c r="F38" s="6">
        <v>0</v>
      </c>
      <c r="G38" s="6">
        <v>2.27</v>
      </c>
      <c r="H38" s="16" t="e">
        <f t="shared" si="3"/>
        <v>#DIV/0!</v>
      </c>
      <c r="I38" s="16" t="e">
        <f t="shared" si="4"/>
        <v>#DIV/0!</v>
      </c>
      <c r="J38" s="16">
        <f t="shared" si="5"/>
        <v>67.40088105726872</v>
      </c>
      <c r="K38" s="14" t="s">
        <v>16</v>
      </c>
    </row>
    <row r="39" spans="1:11">
      <c r="A39" s="3" t="s">
        <v>45</v>
      </c>
      <c r="B39" s="4">
        <v>2</v>
      </c>
      <c r="C39" s="6">
        <v>7.61</v>
      </c>
      <c r="D39" s="4">
        <v>2</v>
      </c>
      <c r="E39" s="6">
        <v>7.55</v>
      </c>
      <c r="F39" s="6">
        <v>10.52</v>
      </c>
      <c r="G39" s="6">
        <v>8.49</v>
      </c>
      <c r="H39" s="16">
        <f t="shared" si="3"/>
        <v>0.79470198675497272</v>
      </c>
      <c r="I39" s="16">
        <f t="shared" si="4"/>
        <v>-27.661596958174897</v>
      </c>
      <c r="J39" s="16">
        <f t="shared" si="5"/>
        <v>-10.365135453474679</v>
      </c>
      <c r="K39" s="3" t="s">
        <v>12</v>
      </c>
    </row>
    <row r="40" spans="1:11">
      <c r="A40" s="3" t="s">
        <v>46</v>
      </c>
      <c r="B40" s="4">
        <v>4</v>
      </c>
      <c r="C40" s="6">
        <v>15.22</v>
      </c>
      <c r="D40" s="4">
        <v>2</v>
      </c>
      <c r="E40" s="6">
        <v>7.55</v>
      </c>
      <c r="F40" s="6">
        <v>38.15</v>
      </c>
      <c r="G40" s="6">
        <v>3.97</v>
      </c>
      <c r="H40" s="16">
        <f t="shared" si="3"/>
        <v>101.58940397350995</v>
      </c>
      <c r="I40" s="16">
        <f t="shared" si="4"/>
        <v>-60.104849279161208</v>
      </c>
      <c r="J40" s="16">
        <f t="shared" si="5"/>
        <v>283.37531486146099</v>
      </c>
      <c r="K40" s="3" t="s">
        <v>12</v>
      </c>
    </row>
    <row r="41" spans="1:11">
      <c r="A41" s="3" t="s">
        <v>47</v>
      </c>
      <c r="B41" s="4">
        <v>3</v>
      </c>
      <c r="C41" s="6">
        <v>11.41</v>
      </c>
      <c r="D41" s="4">
        <v>1</v>
      </c>
      <c r="E41" s="6">
        <v>3.77</v>
      </c>
      <c r="F41" s="6">
        <v>12.93</v>
      </c>
      <c r="G41" s="6">
        <v>4.66</v>
      </c>
      <c r="H41" s="16">
        <f t="shared" ref="H41:H65" si="6">C41/E41*100-100</f>
        <v>202.65251989389918</v>
      </c>
      <c r="I41" s="16">
        <f t="shared" ref="I41:I65" si="7">C41/F41*100-100</f>
        <v>-11.755607115235875</v>
      </c>
      <c r="J41" s="16">
        <f t="shared" ref="J41:J65" si="8">C41/G41*100-100</f>
        <v>144.84978540772531</v>
      </c>
      <c r="K41" s="3" t="s">
        <v>12</v>
      </c>
    </row>
    <row r="42" spans="1:11">
      <c r="A42" s="3" t="s">
        <v>48</v>
      </c>
      <c r="B42" s="4">
        <v>20</v>
      </c>
      <c r="C42" s="6">
        <v>76.09</v>
      </c>
      <c r="D42" s="4">
        <v>14</v>
      </c>
      <c r="E42" s="6">
        <v>52.83</v>
      </c>
      <c r="F42" s="5">
        <v>132.4</v>
      </c>
      <c r="G42" s="6">
        <v>20.88</v>
      </c>
      <c r="H42" s="16">
        <f t="shared" si="6"/>
        <v>44.028014385765658</v>
      </c>
      <c r="I42" s="16">
        <f t="shared" si="7"/>
        <v>-42.530211480362532</v>
      </c>
      <c r="J42" s="16">
        <f t="shared" si="8"/>
        <v>264.41570881226056</v>
      </c>
      <c r="K42" s="3" t="s">
        <v>12</v>
      </c>
    </row>
    <row r="43" spans="1:11">
      <c r="A43" s="3" t="s">
        <v>49</v>
      </c>
      <c r="B43" s="4">
        <v>2</v>
      </c>
      <c r="C43" s="6">
        <v>7.61</v>
      </c>
      <c r="D43" s="4">
        <v>3</v>
      </c>
      <c r="E43" s="6">
        <v>11.32</v>
      </c>
      <c r="F43" s="6">
        <v>9.91</v>
      </c>
      <c r="G43" s="6">
        <v>5.76</v>
      </c>
      <c r="H43" s="16">
        <f t="shared" si="6"/>
        <v>-32.773851590106005</v>
      </c>
      <c r="I43" s="16">
        <f t="shared" si="7"/>
        <v>-23.208879919273457</v>
      </c>
      <c r="J43" s="16">
        <f t="shared" si="8"/>
        <v>32.118055555555571</v>
      </c>
      <c r="K43" s="3" t="s">
        <v>12</v>
      </c>
    </row>
    <row r="44" spans="1:11">
      <c r="A44" s="3" t="s">
        <v>50</v>
      </c>
      <c r="B44" s="4">
        <v>6</v>
      </c>
      <c r="C44" s="6">
        <v>22.83</v>
      </c>
      <c r="D44" s="4">
        <v>3</v>
      </c>
      <c r="E44" s="6">
        <v>11.32</v>
      </c>
      <c r="F44" s="6">
        <v>8.3699999999999992</v>
      </c>
      <c r="G44" s="6">
        <v>8.08</v>
      </c>
      <c r="H44" s="16">
        <f t="shared" si="6"/>
        <v>101.67844522968196</v>
      </c>
      <c r="I44" s="16">
        <f t="shared" si="7"/>
        <v>172.7598566308244</v>
      </c>
      <c r="J44" s="16">
        <f t="shared" si="8"/>
        <v>182.54950495049502</v>
      </c>
      <c r="K44" s="14" t="s">
        <v>9</v>
      </c>
    </row>
    <row r="45" spans="1:11">
      <c r="A45" s="3" t="s">
        <v>51</v>
      </c>
      <c r="B45" s="4">
        <v>10</v>
      </c>
      <c r="C45" s="6">
        <v>38.049999999999997</v>
      </c>
      <c r="D45" s="4">
        <v>4</v>
      </c>
      <c r="E45" s="6">
        <v>15.1</v>
      </c>
      <c r="F45" s="6">
        <v>30.23</v>
      </c>
      <c r="G45" s="6">
        <v>46.08</v>
      </c>
      <c r="H45" s="16">
        <f t="shared" si="6"/>
        <v>151.98675496688742</v>
      </c>
      <c r="I45" s="16">
        <f t="shared" si="7"/>
        <v>25.868342705921265</v>
      </c>
      <c r="J45" s="16">
        <f t="shared" si="8"/>
        <v>-17.426215277777786</v>
      </c>
      <c r="K45" s="3" t="s">
        <v>13</v>
      </c>
    </row>
    <row r="46" spans="1:11">
      <c r="A46" s="3" t="s">
        <v>52</v>
      </c>
      <c r="B46" s="4">
        <v>7</v>
      </c>
      <c r="C46" s="6">
        <v>26.63</v>
      </c>
      <c r="D46" s="4">
        <v>4</v>
      </c>
      <c r="E46" s="6">
        <v>15.1</v>
      </c>
      <c r="F46" s="6">
        <v>12.09</v>
      </c>
      <c r="G46" s="6">
        <v>23.36</v>
      </c>
      <c r="H46" s="16">
        <f t="shared" si="6"/>
        <v>76.357615894039725</v>
      </c>
      <c r="I46" s="16">
        <f t="shared" si="7"/>
        <v>120.26468155500413</v>
      </c>
      <c r="J46" s="16">
        <f t="shared" si="8"/>
        <v>13.998287671232873</v>
      </c>
      <c r="K46" s="14" t="s">
        <v>16</v>
      </c>
    </row>
    <row r="47" spans="1:11">
      <c r="A47" s="3" t="s">
        <v>53</v>
      </c>
      <c r="B47" s="4">
        <v>3</v>
      </c>
      <c r="C47" s="6">
        <v>11.41</v>
      </c>
      <c r="D47" s="4">
        <v>0</v>
      </c>
      <c r="E47" s="6">
        <v>0</v>
      </c>
      <c r="F47" s="6">
        <v>18.14</v>
      </c>
      <c r="G47" s="6">
        <v>22.72</v>
      </c>
      <c r="H47" s="16" t="e">
        <f t="shared" si="6"/>
        <v>#DIV/0!</v>
      </c>
      <c r="I47" s="16">
        <f t="shared" si="7"/>
        <v>-37.100330760749721</v>
      </c>
      <c r="J47" s="16">
        <f t="shared" si="8"/>
        <v>-49.779929577464785</v>
      </c>
      <c r="K47" s="3" t="s">
        <v>12</v>
      </c>
    </row>
    <row r="48" spans="1:11">
      <c r="A48" s="3" t="s">
        <v>54</v>
      </c>
      <c r="B48" s="4">
        <v>3</v>
      </c>
      <c r="C48" s="6">
        <v>11.41</v>
      </c>
      <c r="D48" s="4">
        <v>1</v>
      </c>
      <c r="E48" s="6">
        <v>3.77</v>
      </c>
      <c r="F48" s="6">
        <v>7.53</v>
      </c>
      <c r="G48" s="6">
        <v>18.34</v>
      </c>
      <c r="H48" s="16">
        <f t="shared" si="6"/>
        <v>202.65251989389918</v>
      </c>
      <c r="I48" s="16">
        <f t="shared" si="7"/>
        <v>51.527224435590966</v>
      </c>
      <c r="J48" s="16">
        <f t="shared" si="8"/>
        <v>-37.786259541984734</v>
      </c>
      <c r="K48" s="3" t="s">
        <v>13</v>
      </c>
    </row>
    <row r="49" spans="1:11">
      <c r="A49" s="3" t="s">
        <v>55</v>
      </c>
      <c r="B49" s="4">
        <v>11</v>
      </c>
      <c r="C49" s="6">
        <v>41.85</v>
      </c>
      <c r="D49" s="4">
        <v>4</v>
      </c>
      <c r="E49" s="6">
        <v>15.1</v>
      </c>
      <c r="F49" s="6">
        <v>36.24</v>
      </c>
      <c r="G49" s="6">
        <v>79.03</v>
      </c>
      <c r="H49" s="16">
        <f t="shared" si="6"/>
        <v>177.15231788079473</v>
      </c>
      <c r="I49" s="16">
        <f t="shared" si="7"/>
        <v>15.480132450331126</v>
      </c>
      <c r="J49" s="16">
        <f t="shared" si="8"/>
        <v>-47.045425787675569</v>
      </c>
      <c r="K49" s="3" t="s">
        <v>13</v>
      </c>
    </row>
    <row r="50" spans="1:11">
      <c r="A50" s="3" t="s">
        <v>56</v>
      </c>
      <c r="B50" s="4">
        <v>4551</v>
      </c>
      <c r="C50" s="5">
        <v>17314.7</v>
      </c>
      <c r="D50" s="4">
        <v>2925</v>
      </c>
      <c r="E50" s="5">
        <v>11038.6</v>
      </c>
      <c r="F50" s="5">
        <v>11752.2</v>
      </c>
      <c r="G50" s="5">
        <v>18392.8</v>
      </c>
      <c r="H50" s="16">
        <f t="shared" si="6"/>
        <v>56.855941876687268</v>
      </c>
      <c r="I50" s="16">
        <f t="shared" si="7"/>
        <v>47.331563451949421</v>
      </c>
      <c r="J50" s="16">
        <f t="shared" si="8"/>
        <v>-5.8615327736940515</v>
      </c>
      <c r="K50" s="14" t="s">
        <v>9</v>
      </c>
    </row>
    <row r="51" spans="1:11">
      <c r="A51" s="3" t="s">
        <v>57</v>
      </c>
      <c r="B51" s="4">
        <v>4540</v>
      </c>
      <c r="C51" s="5">
        <v>17272.900000000001</v>
      </c>
      <c r="D51" s="4">
        <v>2921</v>
      </c>
      <c r="E51" s="5">
        <v>11023.5</v>
      </c>
      <c r="F51" s="5">
        <v>11736.2</v>
      </c>
      <c r="G51" s="5">
        <v>18354.099999999999</v>
      </c>
      <c r="H51" s="16">
        <f t="shared" si="6"/>
        <v>56.69161337143376</v>
      </c>
      <c r="I51" s="16">
        <f t="shared" si="7"/>
        <v>47.176258073311629</v>
      </c>
      <c r="J51" s="16">
        <f t="shared" si="8"/>
        <v>-5.890781896143082</v>
      </c>
      <c r="K51" s="14" t="s">
        <v>9</v>
      </c>
    </row>
    <row r="52" spans="1:11">
      <c r="A52" s="3" t="s">
        <v>58</v>
      </c>
      <c r="B52" s="4">
        <v>11</v>
      </c>
      <c r="C52" s="6">
        <v>41.85</v>
      </c>
      <c r="D52" s="4">
        <v>4</v>
      </c>
      <c r="E52" s="6">
        <v>15.1</v>
      </c>
      <c r="F52" s="6">
        <v>9.61</v>
      </c>
      <c r="G52" s="6">
        <v>38.79</v>
      </c>
      <c r="H52" s="16">
        <f t="shared" si="6"/>
        <v>177.15231788079473</v>
      </c>
      <c r="I52" s="16">
        <f t="shared" si="7"/>
        <v>335.48387096774201</v>
      </c>
      <c r="J52" s="16">
        <f t="shared" si="8"/>
        <v>7.8886310904872516</v>
      </c>
      <c r="K52" s="14" t="s">
        <v>9</v>
      </c>
    </row>
    <row r="53" spans="1:11">
      <c r="A53" s="3" t="s">
        <v>59</v>
      </c>
      <c r="B53" s="4">
        <v>136</v>
      </c>
      <c r="C53" s="5">
        <v>517.4</v>
      </c>
      <c r="D53" s="4">
        <v>90</v>
      </c>
      <c r="E53" s="5">
        <v>339.6</v>
      </c>
      <c r="F53" s="5">
        <v>352.1</v>
      </c>
      <c r="G53" s="5">
        <v>451.7</v>
      </c>
      <c r="H53" s="16">
        <f t="shared" si="6"/>
        <v>52.355712603062386</v>
      </c>
      <c r="I53" s="16">
        <f t="shared" si="7"/>
        <v>46.946890088043148</v>
      </c>
      <c r="J53" s="16">
        <f t="shared" si="8"/>
        <v>14.545052025680747</v>
      </c>
      <c r="K53" s="14" t="s">
        <v>9</v>
      </c>
    </row>
    <row r="54" spans="1:11">
      <c r="A54" s="3" t="s">
        <v>60</v>
      </c>
      <c r="B54" s="4">
        <v>4</v>
      </c>
      <c r="C54" s="6">
        <v>15.22</v>
      </c>
      <c r="D54" s="4">
        <v>3</v>
      </c>
      <c r="E54" s="6">
        <v>11.32</v>
      </c>
      <c r="F54" s="6">
        <v>0</v>
      </c>
      <c r="G54" s="6">
        <v>59.59</v>
      </c>
      <c r="H54" s="16">
        <f t="shared" si="6"/>
        <v>34.452296819787989</v>
      </c>
      <c r="I54" s="16" t="e">
        <f t="shared" si="7"/>
        <v>#DIV/0!</v>
      </c>
      <c r="J54" s="16">
        <f t="shared" si="8"/>
        <v>-74.458801812384621</v>
      </c>
      <c r="K54" s="14" t="s">
        <v>16</v>
      </c>
    </row>
    <row r="55" spans="1:11">
      <c r="A55" s="3" t="s">
        <v>61</v>
      </c>
      <c r="B55" s="4">
        <v>1</v>
      </c>
      <c r="C55" s="6">
        <v>3.8</v>
      </c>
      <c r="D55" s="4">
        <v>0</v>
      </c>
      <c r="E55" s="6">
        <v>0</v>
      </c>
      <c r="F55" s="6">
        <v>0</v>
      </c>
      <c r="G55" s="6">
        <v>33.14</v>
      </c>
      <c r="H55" s="16" t="e">
        <f t="shared" si="6"/>
        <v>#DIV/0!</v>
      </c>
      <c r="I55" s="16" t="e">
        <f t="shared" si="7"/>
        <v>#DIV/0!</v>
      </c>
      <c r="J55" s="16">
        <f t="shared" si="8"/>
        <v>-88.533494266747141</v>
      </c>
      <c r="K55" s="14" t="s">
        <v>16</v>
      </c>
    </row>
    <row r="56" spans="1:11">
      <c r="A56" s="3" t="s">
        <v>62</v>
      </c>
      <c r="B56" s="4">
        <v>17</v>
      </c>
      <c r="C56" s="6">
        <v>64.680000000000007</v>
      </c>
      <c r="D56" s="4">
        <v>24</v>
      </c>
      <c r="E56" s="6">
        <v>90.57</v>
      </c>
      <c r="F56" s="6">
        <v>48.93</v>
      </c>
      <c r="G56" s="6">
        <v>8.58</v>
      </c>
      <c r="H56" s="16">
        <f t="shared" si="6"/>
        <v>-28.585624378933403</v>
      </c>
      <c r="I56" s="16">
        <f t="shared" si="7"/>
        <v>32.188841201716741</v>
      </c>
      <c r="J56" s="16">
        <f t="shared" si="8"/>
        <v>653.84615384615392</v>
      </c>
      <c r="K56" s="3" t="s">
        <v>13</v>
      </c>
    </row>
    <row r="57" spans="1:11">
      <c r="A57" s="3" t="s">
        <v>63</v>
      </c>
      <c r="B57" s="4">
        <v>13</v>
      </c>
      <c r="C57" s="6">
        <v>49.46</v>
      </c>
      <c r="D57" s="4">
        <v>18</v>
      </c>
      <c r="E57" s="6">
        <v>67.930000000000007</v>
      </c>
      <c r="F57" s="6">
        <v>66.87</v>
      </c>
      <c r="G57" s="6">
        <v>21.67</v>
      </c>
      <c r="H57" s="16">
        <f t="shared" si="6"/>
        <v>-27.189754158692779</v>
      </c>
      <c r="I57" s="16">
        <f t="shared" si="7"/>
        <v>-26.035591446089441</v>
      </c>
      <c r="J57" s="16">
        <f t="shared" si="8"/>
        <v>128.24180895246883</v>
      </c>
      <c r="K57" s="3" t="s">
        <v>12</v>
      </c>
    </row>
    <row r="58" spans="1:11">
      <c r="A58" s="3" t="s">
        <v>64</v>
      </c>
      <c r="B58" s="4">
        <v>33</v>
      </c>
      <c r="C58" s="5">
        <v>125.6</v>
      </c>
      <c r="D58" s="4">
        <v>61</v>
      </c>
      <c r="E58" s="5">
        <v>230.2</v>
      </c>
      <c r="F58" s="5">
        <v>367.2</v>
      </c>
      <c r="G58" s="5">
        <v>151.6</v>
      </c>
      <c r="H58" s="16">
        <f t="shared" si="6"/>
        <v>-45.438748913987837</v>
      </c>
      <c r="I58" s="16">
        <f t="shared" si="7"/>
        <v>-65.795206971677558</v>
      </c>
      <c r="J58" s="16">
        <f t="shared" si="8"/>
        <v>-17.150395778364114</v>
      </c>
      <c r="K58" s="3" t="s">
        <v>12</v>
      </c>
    </row>
    <row r="59" spans="1:11">
      <c r="A59" s="3" t="s">
        <v>65</v>
      </c>
      <c r="B59" s="4">
        <v>9</v>
      </c>
      <c r="C59" s="6">
        <v>34.24</v>
      </c>
      <c r="D59" s="4">
        <v>21</v>
      </c>
      <c r="E59" s="6">
        <v>79.25</v>
      </c>
      <c r="F59" s="6">
        <v>81.93</v>
      </c>
      <c r="G59" s="6">
        <v>43.09</v>
      </c>
      <c r="H59" s="16">
        <f t="shared" si="6"/>
        <v>-56.794952681388011</v>
      </c>
      <c r="I59" s="16">
        <f t="shared" si="7"/>
        <v>-58.208226534846823</v>
      </c>
      <c r="J59" s="16">
        <f t="shared" si="8"/>
        <v>-20.538407983290782</v>
      </c>
      <c r="K59" s="3" t="s">
        <v>12</v>
      </c>
    </row>
    <row r="60" spans="1:11">
      <c r="A60" s="3" t="s">
        <v>66</v>
      </c>
      <c r="B60" s="4">
        <v>9</v>
      </c>
      <c r="C60" s="6">
        <v>34.24</v>
      </c>
      <c r="D60" s="4">
        <v>21</v>
      </c>
      <c r="E60" s="6">
        <v>79.25</v>
      </c>
      <c r="F60" s="6">
        <v>81.93</v>
      </c>
      <c r="G60" s="6">
        <v>14.99</v>
      </c>
      <c r="H60" s="16">
        <f t="shared" si="6"/>
        <v>-56.794952681388011</v>
      </c>
      <c r="I60" s="16">
        <f t="shared" si="7"/>
        <v>-58.208226534846823</v>
      </c>
      <c r="J60" s="16">
        <f t="shared" si="8"/>
        <v>128.418945963976</v>
      </c>
      <c r="K60" s="3" t="s">
        <v>12</v>
      </c>
    </row>
    <row r="61" spans="1:11">
      <c r="A61" s="3" t="s">
        <v>67</v>
      </c>
      <c r="B61" s="4">
        <v>24</v>
      </c>
      <c r="C61" s="6">
        <v>91.31</v>
      </c>
      <c r="D61" s="4">
        <v>40</v>
      </c>
      <c r="E61" s="5">
        <v>151</v>
      </c>
      <c r="F61" s="5">
        <v>285.3</v>
      </c>
      <c r="G61" s="5">
        <v>108.4</v>
      </c>
      <c r="H61" s="16">
        <f t="shared" si="6"/>
        <v>-39.52980132450331</v>
      </c>
      <c r="I61" s="16">
        <f t="shared" si="7"/>
        <v>-67.995092884682791</v>
      </c>
      <c r="J61" s="16">
        <f t="shared" si="8"/>
        <v>-15.76568265682657</v>
      </c>
      <c r="K61" s="3" t="s">
        <v>12</v>
      </c>
    </row>
    <row r="62" spans="1:11">
      <c r="A62" s="3" t="s">
        <v>68</v>
      </c>
      <c r="B62" s="4">
        <v>3</v>
      </c>
      <c r="C62" s="6">
        <v>11.41</v>
      </c>
      <c r="D62" s="4">
        <v>1</v>
      </c>
      <c r="E62" s="6">
        <v>3.77</v>
      </c>
      <c r="F62" s="6">
        <v>6.82</v>
      </c>
      <c r="G62" s="6">
        <v>12.32</v>
      </c>
      <c r="H62" s="16">
        <f t="shared" si="6"/>
        <v>202.65251989389918</v>
      </c>
      <c r="I62" s="16">
        <f t="shared" si="7"/>
        <v>67.302052785923735</v>
      </c>
      <c r="J62" s="16">
        <f t="shared" si="8"/>
        <v>-7.3863636363636402</v>
      </c>
      <c r="K62" s="3" t="s">
        <v>13</v>
      </c>
    </row>
    <row r="63" spans="1:11">
      <c r="A63" s="3" t="s">
        <v>69</v>
      </c>
      <c r="B63" s="4">
        <v>13</v>
      </c>
      <c r="C63" s="6">
        <v>49.46</v>
      </c>
      <c r="D63" s="4">
        <v>31</v>
      </c>
      <c r="E63" s="5">
        <v>117</v>
      </c>
      <c r="F63" s="5">
        <v>216.4</v>
      </c>
      <c r="G63" s="6">
        <v>82.24</v>
      </c>
      <c r="H63" s="16">
        <f t="shared" si="6"/>
        <v>-57.726495726495727</v>
      </c>
      <c r="I63" s="16">
        <f t="shared" si="7"/>
        <v>-77.144177449168211</v>
      </c>
      <c r="J63" s="16">
        <f t="shared" si="8"/>
        <v>-39.858949416342405</v>
      </c>
      <c r="K63" s="3" t="s">
        <v>12</v>
      </c>
    </row>
    <row r="64" spans="1:11">
      <c r="A64" s="3" t="s">
        <v>70</v>
      </c>
      <c r="B64" s="4">
        <v>8</v>
      </c>
      <c r="C64" s="6">
        <v>30.44</v>
      </c>
      <c r="D64" s="4">
        <v>8</v>
      </c>
      <c r="E64" s="6">
        <v>30.19</v>
      </c>
      <c r="F64" s="6">
        <v>62.02</v>
      </c>
      <c r="G64" s="6">
        <v>11.93</v>
      </c>
      <c r="H64" s="16">
        <f t="shared" si="6"/>
        <v>0.82808877111627055</v>
      </c>
      <c r="I64" s="16">
        <f t="shared" si="7"/>
        <v>-50.919058368268303</v>
      </c>
      <c r="J64" s="16">
        <f t="shared" si="8"/>
        <v>155.15507124895223</v>
      </c>
      <c r="K64" s="3" t="s">
        <v>12</v>
      </c>
    </row>
    <row r="65" spans="1:11">
      <c r="A65" s="3" t="s">
        <v>71</v>
      </c>
      <c r="B65" s="4">
        <v>8</v>
      </c>
      <c r="C65" s="6">
        <v>30.44</v>
      </c>
      <c r="D65" s="4">
        <v>8</v>
      </c>
      <c r="E65" s="6">
        <v>30.19</v>
      </c>
      <c r="F65" s="6">
        <v>44.94</v>
      </c>
      <c r="G65" s="6">
        <v>11.69</v>
      </c>
      <c r="H65" s="16">
        <f t="shared" si="6"/>
        <v>0.82808877111627055</v>
      </c>
      <c r="I65" s="16">
        <f t="shared" si="7"/>
        <v>-32.265242545616374</v>
      </c>
      <c r="J65" s="16">
        <f t="shared" si="8"/>
        <v>160.39349871685204</v>
      </c>
      <c r="K65" s="3" t="s">
        <v>12</v>
      </c>
    </row>
    <row r="66" spans="1:11">
      <c r="A66" s="3" t="s">
        <v>72</v>
      </c>
      <c r="B66" s="4">
        <v>1</v>
      </c>
      <c r="C66" s="6">
        <v>3.8</v>
      </c>
      <c r="D66" s="4">
        <v>0</v>
      </c>
      <c r="E66" s="6">
        <v>0</v>
      </c>
      <c r="F66" s="6">
        <v>0</v>
      </c>
      <c r="G66" s="6">
        <v>5.88</v>
      </c>
      <c r="H66" s="16" t="e">
        <f>C66/E66*100-100</f>
        <v>#DIV/0!</v>
      </c>
      <c r="I66" s="16" t="e">
        <f>C66/F66*100-100</f>
        <v>#DIV/0!</v>
      </c>
      <c r="J66" s="16">
        <f>C66/G66*100-100</f>
        <v>-35.374149659863946</v>
      </c>
      <c r="K66" s="14" t="s">
        <v>16</v>
      </c>
    </row>
    <row r="67" spans="1:11">
      <c r="A67" s="2" t="s">
        <v>73</v>
      </c>
    </row>
  </sheetData>
  <mergeCells count="1">
    <mergeCell ref="H4:J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Буланова Надежда Федоровна</dc:creator>
  <cp:lastModifiedBy>nbulanova</cp:lastModifiedBy>
  <dcterms:created xsi:type="dcterms:W3CDTF">2019-09-06T09:53:45Z</dcterms:created>
  <dcterms:modified xsi:type="dcterms:W3CDTF">2019-09-09T05:43:30Z</dcterms:modified>
</cp:coreProperties>
</file>