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ulanova\Desktop\забол и прививки Ирбит район 2 мес 23г\"/>
    </mc:Choice>
  </mc:AlternateContent>
  <bookViews>
    <workbookView xWindow="0" yWindow="0" windowWidth="21570" windowHeight="80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K6" i="1"/>
  <c r="J6" i="1"/>
  <c r="I6" i="1"/>
</calcChain>
</file>

<file path=xl/sharedStrings.xml><?xml version="1.0" encoding="utf-8"?>
<sst xmlns="http://schemas.openxmlformats.org/spreadsheetml/2006/main" count="139" uniqueCount="81">
  <si>
    <t>13.03.2023</t>
  </si>
  <si>
    <t>Инфекционная заболеваемость за январь - февраль 2023</t>
  </si>
  <si>
    <t>территория Ирбитское МО     контингент все жители</t>
  </si>
  <si>
    <t>заболевания</t>
  </si>
  <si>
    <t>1-2 2023</t>
  </si>
  <si>
    <t>забол.</t>
  </si>
  <si>
    <t>показ.</t>
  </si>
  <si>
    <t>11-12 2022</t>
  </si>
  <si>
    <t>рост</t>
  </si>
  <si>
    <t>снижение</t>
  </si>
  <si>
    <t>оценка</t>
  </si>
  <si>
    <t>состояния</t>
  </si>
  <si>
    <t>ВСЕ ЗАБОЛЕВАНИЯ</t>
  </si>
  <si>
    <t>благоп.</t>
  </si>
  <si>
    <t>ИНФЕКЦИОННЫЕ ЗАБОЛ.</t>
  </si>
  <si>
    <t>ИНФЕКЦИИ без ОРЗ</t>
  </si>
  <si>
    <t>обычное</t>
  </si>
  <si>
    <t>Сальмонеллезы</t>
  </si>
  <si>
    <t>Сальмонеллез D</t>
  </si>
  <si>
    <t>СУММА ОКИ</t>
  </si>
  <si>
    <t>ПРОЧИЕ ОКИ</t>
  </si>
  <si>
    <t>ОКИ уст.этиологии</t>
  </si>
  <si>
    <t>ОКИ вызв.бакт.возб.</t>
  </si>
  <si>
    <t>ОКИ вызв.вирус.возб.</t>
  </si>
  <si>
    <t>ОКИ ротавирусные</t>
  </si>
  <si>
    <t>ОКИ вызв.вир.Норволк</t>
  </si>
  <si>
    <t>ОКИ неуст.этиологии</t>
  </si>
  <si>
    <t>кр.неблаг.</t>
  </si>
  <si>
    <t>ГЕПАТИТЫ</t>
  </si>
  <si>
    <t>Хронический ВГ</t>
  </si>
  <si>
    <t>Хронический ГС</t>
  </si>
  <si>
    <t>Носители вируса ГС</t>
  </si>
  <si>
    <t>Стрептококковая инфекция</t>
  </si>
  <si>
    <t>Скарлатина</t>
  </si>
  <si>
    <t>Ветряная оспа</t>
  </si>
  <si>
    <t>Укусы животными</t>
  </si>
  <si>
    <t>Укусы,оцарап.домашн.животными</t>
  </si>
  <si>
    <t>Укусы собаками</t>
  </si>
  <si>
    <t>Педикулез</t>
  </si>
  <si>
    <t>Туберкулез активный</t>
  </si>
  <si>
    <t>ТВС органов дыхания</t>
  </si>
  <si>
    <t>ТВС бацилярн.формы</t>
  </si>
  <si>
    <t>Сифилис</t>
  </si>
  <si>
    <t>Трихомониаз</t>
  </si>
  <si>
    <t>неблагоп.</t>
  </si>
  <si>
    <t>Урогенитальн.герпес</t>
  </si>
  <si>
    <t>Аногенит.бородавки</t>
  </si>
  <si>
    <t>ВИЧ (сумма)</t>
  </si>
  <si>
    <t>Болезнь вызв.ВИЧ</t>
  </si>
  <si>
    <t>Бессимп.инф.стат.ВИЧ</t>
  </si>
  <si>
    <t>Дети от ВИЧ+</t>
  </si>
  <si>
    <t>Лица лаб.обнар.ВИЧ</t>
  </si>
  <si>
    <t>ГРИПП+ОРЗ</t>
  </si>
  <si>
    <t>ОРВИ (в т.ч.COVID-19)</t>
  </si>
  <si>
    <t>ОРВИ без COID-19</t>
  </si>
  <si>
    <t>Грипп</t>
  </si>
  <si>
    <t>Пневмония (в т.ч.COVID-19)</t>
  </si>
  <si>
    <t>Пневмония вн/б без COVID-19</t>
  </si>
  <si>
    <t>Пневмония лаб.подтв.(в т.ч.COVID-19)</t>
  </si>
  <si>
    <t>Пневм.лаб.подтв.б/COVID-19</t>
  </si>
  <si>
    <t>Пневмония вирусная(в т.ч.COVID-19)</t>
  </si>
  <si>
    <t>Пневмония вир.б/COVID-19</t>
  </si>
  <si>
    <t>COVID-19 (реестр)</t>
  </si>
  <si>
    <t>Пневмония COVID-19 (реестр)</t>
  </si>
  <si>
    <t>ОРВИ COVID-19 (реестр)</t>
  </si>
  <si>
    <t>Чесотка</t>
  </si>
  <si>
    <t>Микроспория</t>
  </si>
  <si>
    <t>ПАРАЗИТАРНЫЕ</t>
  </si>
  <si>
    <t>ПРОТОЗООЗЫ</t>
  </si>
  <si>
    <t>Лямблиоз</t>
  </si>
  <si>
    <t>ГЕЛЬМИНТОЗЫ</t>
  </si>
  <si>
    <t>Энтеробиоз</t>
  </si>
  <si>
    <t>Описторхоз</t>
  </si>
  <si>
    <t>Описторхоз хрон.</t>
  </si>
  <si>
    <t>СМУ за 2018 - 2022 годы</t>
  </si>
  <si>
    <t>СМУ</t>
  </si>
  <si>
    <t>СО</t>
  </si>
  <si>
    <t>Процент изменения</t>
  </si>
  <si>
    <t>к 2022</t>
  </si>
  <si>
    <t>к СМУ</t>
  </si>
  <si>
    <t>к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</si>
</sst>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O11" sqref="O11"/>
    </sheetView>
  </sheetViews>
  <sheetFormatPr defaultRowHeight="15" x14ac:dyDescent="0.25"/>
  <cols>
    <col min="1" max="1" width="20.7109375" customWidth="1"/>
    <col min="2" max="11" width="8.7109375" customWidth="1"/>
    <col min="12" max="12" width="12.7109375" customWidth="1"/>
  </cols>
  <sheetData>
    <row r="1" spans="1:12" x14ac:dyDescent="0.25">
      <c r="A1" s="1" t="s">
        <v>0</v>
      </c>
    </row>
    <row r="2" spans="1:12" x14ac:dyDescent="0.25">
      <c r="D2" s="2" t="s">
        <v>1</v>
      </c>
    </row>
    <row r="3" spans="1:12" x14ac:dyDescent="0.25">
      <c r="D3" s="2" t="s">
        <v>2</v>
      </c>
    </row>
    <row r="4" spans="1:12" ht="15.75" x14ac:dyDescent="0.25">
      <c r="A4" s="8" t="s">
        <v>3</v>
      </c>
      <c r="B4" s="10" t="s">
        <v>4</v>
      </c>
      <c r="C4" s="12"/>
      <c r="D4" s="10" t="s">
        <v>7</v>
      </c>
      <c r="E4" s="12"/>
      <c r="F4" s="13" t="s">
        <v>8</v>
      </c>
      <c r="G4" s="16" t="s">
        <v>75</v>
      </c>
      <c r="H4" s="17" t="s">
        <v>76</v>
      </c>
      <c r="I4" s="18" t="s">
        <v>77</v>
      </c>
      <c r="J4" s="19"/>
      <c r="K4" s="19"/>
      <c r="L4" s="13" t="s">
        <v>10</v>
      </c>
    </row>
    <row r="5" spans="1:12" ht="15.75" x14ac:dyDescent="0.25">
      <c r="A5" s="9"/>
      <c r="B5" s="11" t="s">
        <v>5</v>
      </c>
      <c r="C5" s="11" t="s">
        <v>6</v>
      </c>
      <c r="D5" s="11" t="s">
        <v>5</v>
      </c>
      <c r="E5" s="11" t="s">
        <v>6</v>
      </c>
      <c r="F5" s="14" t="s">
        <v>9</v>
      </c>
      <c r="G5" s="11" t="s">
        <v>6</v>
      </c>
      <c r="H5" s="11" t="s">
        <v>6</v>
      </c>
      <c r="I5" s="20" t="s">
        <v>78</v>
      </c>
      <c r="J5" s="20" t="s">
        <v>79</v>
      </c>
      <c r="K5" s="20" t="s">
        <v>80</v>
      </c>
      <c r="L5" s="14" t="s">
        <v>11</v>
      </c>
    </row>
    <row r="6" spans="1:12" x14ac:dyDescent="0.25">
      <c r="A6" s="4" t="s">
        <v>12</v>
      </c>
      <c r="B6" s="5">
        <v>1803</v>
      </c>
      <c r="C6" s="6">
        <v>6938.4</v>
      </c>
      <c r="D6" s="5">
        <v>1499</v>
      </c>
      <c r="E6" s="6">
        <v>5755.4</v>
      </c>
      <c r="F6" s="7">
        <v>1.21</v>
      </c>
      <c r="G6" s="6">
        <v>7999.2</v>
      </c>
      <c r="H6" s="6">
        <v>8927.7999999999993</v>
      </c>
      <c r="I6" s="7">
        <f>C6/E6*100-100</f>
        <v>20.554609584042808</v>
      </c>
      <c r="J6" s="5">
        <f>C6/G6*100-100</f>
        <v>-13.261326132613263</v>
      </c>
      <c r="K6" s="6">
        <f>C6/H6*100-100</f>
        <v>-22.283205268935234</v>
      </c>
      <c r="L6" s="4" t="s">
        <v>13</v>
      </c>
    </row>
    <row r="7" spans="1:12" x14ac:dyDescent="0.25">
      <c r="A7" s="4" t="s">
        <v>14</v>
      </c>
      <c r="B7" s="5">
        <v>1787</v>
      </c>
      <c r="C7" s="6">
        <v>6876.8</v>
      </c>
      <c r="D7" s="5">
        <v>1489</v>
      </c>
      <c r="E7" s="6">
        <v>5717</v>
      </c>
      <c r="F7" s="7">
        <v>1.2</v>
      </c>
      <c r="G7" s="6">
        <v>7949.7</v>
      </c>
      <c r="H7" s="6">
        <v>8886.5</v>
      </c>
      <c r="I7" s="7">
        <f t="shared" ref="I7:I22" si="0">C7/E7*100-100</f>
        <v>20.286863739723643</v>
      </c>
      <c r="J7" s="5">
        <f t="shared" ref="J7:J22" si="1">C7/G7*100-100</f>
        <v>-13.496106771324705</v>
      </c>
      <c r="K7" s="6">
        <f t="shared" ref="K7:K22" si="2">C7/H7*100-100</f>
        <v>-22.615202835762105</v>
      </c>
      <c r="L7" s="4" t="s">
        <v>13</v>
      </c>
    </row>
    <row r="8" spans="1:12" x14ac:dyDescent="0.25">
      <c r="A8" s="4" t="s">
        <v>15</v>
      </c>
      <c r="B8" s="5">
        <v>146</v>
      </c>
      <c r="C8" s="6">
        <v>561.79999999999995</v>
      </c>
      <c r="D8" s="5">
        <v>135</v>
      </c>
      <c r="E8" s="6">
        <v>518.29999999999995</v>
      </c>
      <c r="F8" s="7">
        <v>1.08</v>
      </c>
      <c r="G8" s="6">
        <v>939</v>
      </c>
      <c r="H8" s="6">
        <v>526.6</v>
      </c>
      <c r="I8" s="7">
        <f t="shared" si="0"/>
        <v>8.3928226895620242</v>
      </c>
      <c r="J8" s="5">
        <f t="shared" si="1"/>
        <v>-40.170394036208734</v>
      </c>
      <c r="K8" s="6">
        <f t="shared" si="2"/>
        <v>6.6843904291682463</v>
      </c>
      <c r="L8" s="4" t="s">
        <v>13</v>
      </c>
    </row>
    <row r="9" spans="1:12" x14ac:dyDescent="0.25">
      <c r="A9" s="4" t="s">
        <v>17</v>
      </c>
      <c r="B9" s="5">
        <v>3</v>
      </c>
      <c r="C9" s="7">
        <v>11.54</v>
      </c>
      <c r="D9" s="5">
        <v>1</v>
      </c>
      <c r="E9" s="7">
        <v>3.84</v>
      </c>
      <c r="F9" s="7">
        <v>3.01</v>
      </c>
      <c r="G9" s="7">
        <v>6.85</v>
      </c>
      <c r="H9" s="7">
        <v>3.06</v>
      </c>
      <c r="I9" s="7">
        <f t="shared" si="0"/>
        <v>200.52083333333331</v>
      </c>
      <c r="J9" s="5">
        <f t="shared" si="1"/>
        <v>68.467153284671525</v>
      </c>
      <c r="K9" s="6">
        <f t="shared" si="2"/>
        <v>277.12418300653587</v>
      </c>
      <c r="L9" s="4" t="s">
        <v>16</v>
      </c>
    </row>
    <row r="10" spans="1:12" x14ac:dyDescent="0.25">
      <c r="A10" s="4" t="s">
        <v>18</v>
      </c>
      <c r="B10" s="5">
        <v>3</v>
      </c>
      <c r="C10" s="7">
        <v>11.54</v>
      </c>
      <c r="D10" s="5">
        <v>1</v>
      </c>
      <c r="E10" s="7">
        <v>3.84</v>
      </c>
      <c r="F10" s="7">
        <v>3.01</v>
      </c>
      <c r="G10" s="7">
        <v>6.85</v>
      </c>
      <c r="H10" s="7">
        <v>2.73</v>
      </c>
      <c r="I10" s="7">
        <f t="shared" si="0"/>
        <v>200.52083333333331</v>
      </c>
      <c r="J10" s="5">
        <f t="shared" si="1"/>
        <v>68.467153284671525</v>
      </c>
      <c r="K10" s="6">
        <f t="shared" si="2"/>
        <v>322.71062271062272</v>
      </c>
      <c r="L10" s="4" t="s">
        <v>16</v>
      </c>
    </row>
    <row r="11" spans="1:12" x14ac:dyDescent="0.25">
      <c r="A11" s="4" t="s">
        <v>19</v>
      </c>
      <c r="B11" s="5">
        <v>72</v>
      </c>
      <c r="C11" s="6">
        <v>277.10000000000002</v>
      </c>
      <c r="D11" s="5">
        <v>38</v>
      </c>
      <c r="E11" s="6">
        <v>145.9</v>
      </c>
      <c r="F11" s="7">
        <v>1.9</v>
      </c>
      <c r="G11" s="6">
        <v>218.1</v>
      </c>
      <c r="H11" s="6">
        <v>133.80000000000001</v>
      </c>
      <c r="I11" s="7">
        <f t="shared" si="0"/>
        <v>89.924605894448263</v>
      </c>
      <c r="J11" s="5">
        <f t="shared" si="1"/>
        <v>27.051811095827617</v>
      </c>
      <c r="K11" s="6">
        <f t="shared" si="2"/>
        <v>107.10014947683112</v>
      </c>
      <c r="L11" s="4" t="s">
        <v>16</v>
      </c>
    </row>
    <row r="12" spans="1:12" x14ac:dyDescent="0.25">
      <c r="A12" s="4" t="s">
        <v>20</v>
      </c>
      <c r="B12" s="5">
        <v>72</v>
      </c>
      <c r="C12" s="6">
        <v>277.10000000000002</v>
      </c>
      <c r="D12" s="5">
        <v>38</v>
      </c>
      <c r="E12" s="6">
        <v>145.9</v>
      </c>
      <c r="F12" s="7">
        <v>1.9</v>
      </c>
      <c r="G12" s="6">
        <v>218.1</v>
      </c>
      <c r="H12" s="6">
        <v>133.80000000000001</v>
      </c>
      <c r="I12" s="7">
        <f t="shared" si="0"/>
        <v>89.924605894448263</v>
      </c>
      <c r="J12" s="5">
        <f t="shared" si="1"/>
        <v>27.051811095827617</v>
      </c>
      <c r="K12" s="6">
        <f t="shared" si="2"/>
        <v>107.10014947683112</v>
      </c>
      <c r="L12" s="4" t="s">
        <v>16</v>
      </c>
    </row>
    <row r="13" spans="1:12" x14ac:dyDescent="0.25">
      <c r="A13" s="4" t="s">
        <v>21</v>
      </c>
      <c r="B13" s="5">
        <v>14</v>
      </c>
      <c r="C13" s="7">
        <v>53.88</v>
      </c>
      <c r="D13" s="5">
        <v>5</v>
      </c>
      <c r="E13" s="7">
        <v>19.2</v>
      </c>
      <c r="F13" s="7">
        <v>2.81</v>
      </c>
      <c r="G13" s="6">
        <v>119.6</v>
      </c>
      <c r="H13" s="7">
        <v>74.34</v>
      </c>
      <c r="I13" s="7">
        <f t="shared" si="0"/>
        <v>180.62500000000006</v>
      </c>
      <c r="J13" s="5">
        <f t="shared" si="1"/>
        <v>-54.949832775919724</v>
      </c>
      <c r="K13" s="6">
        <f t="shared" si="2"/>
        <v>-27.522195318805487</v>
      </c>
      <c r="L13" s="4" t="s">
        <v>13</v>
      </c>
    </row>
    <row r="14" spans="1:12" x14ac:dyDescent="0.25">
      <c r="A14" s="4" t="s">
        <v>22</v>
      </c>
      <c r="B14" s="5">
        <v>0</v>
      </c>
      <c r="C14" s="7">
        <v>0</v>
      </c>
      <c r="D14" s="5">
        <v>1</v>
      </c>
      <c r="E14" s="7">
        <v>3.84</v>
      </c>
      <c r="F14" s="7">
        <v>-1</v>
      </c>
      <c r="G14" s="7">
        <v>5.35</v>
      </c>
      <c r="H14" s="7">
        <v>10.55</v>
      </c>
      <c r="I14" s="7">
        <f t="shared" si="0"/>
        <v>-100</v>
      </c>
      <c r="J14" s="5">
        <f t="shared" si="1"/>
        <v>-100</v>
      </c>
      <c r="K14" s="6">
        <f t="shared" si="2"/>
        <v>-100</v>
      </c>
      <c r="L14" s="4" t="s">
        <v>13</v>
      </c>
    </row>
    <row r="15" spans="1:12" x14ac:dyDescent="0.25">
      <c r="A15" s="4" t="s">
        <v>23</v>
      </c>
      <c r="B15" s="5">
        <v>14</v>
      </c>
      <c r="C15" s="7">
        <v>53.88</v>
      </c>
      <c r="D15" s="5">
        <v>4</v>
      </c>
      <c r="E15" s="7">
        <v>15.36</v>
      </c>
      <c r="F15" s="7">
        <v>3.51</v>
      </c>
      <c r="G15" s="7">
        <v>95.19</v>
      </c>
      <c r="H15" s="7">
        <v>63.18</v>
      </c>
      <c r="I15" s="7">
        <f t="shared" si="0"/>
        <v>250.78125000000006</v>
      </c>
      <c r="J15" s="5">
        <f t="shared" si="1"/>
        <v>-43.397415694925932</v>
      </c>
      <c r="K15" s="6">
        <f t="shared" si="2"/>
        <v>-14.71984805318138</v>
      </c>
      <c r="L15" s="4" t="s">
        <v>13</v>
      </c>
    </row>
    <row r="16" spans="1:12" x14ac:dyDescent="0.25">
      <c r="A16" s="4" t="s">
        <v>24</v>
      </c>
      <c r="B16" s="5">
        <v>3</v>
      </c>
      <c r="C16" s="7">
        <v>11.54</v>
      </c>
      <c r="D16" s="5">
        <v>3</v>
      </c>
      <c r="E16" s="7">
        <v>11.52</v>
      </c>
      <c r="F16" s="7">
        <v>1</v>
      </c>
      <c r="G16" s="7">
        <v>31.23</v>
      </c>
      <c r="H16" s="7">
        <v>35.21</v>
      </c>
      <c r="I16" s="7">
        <f t="shared" si="0"/>
        <v>0.17361111111111427</v>
      </c>
      <c r="J16" s="5">
        <f t="shared" si="1"/>
        <v>-63.04835094460455</v>
      </c>
      <c r="K16" s="6">
        <f t="shared" si="2"/>
        <v>-67.225220107923889</v>
      </c>
      <c r="L16" s="4" t="s">
        <v>13</v>
      </c>
    </row>
    <row r="17" spans="1:12" x14ac:dyDescent="0.25">
      <c r="A17" s="4" t="s">
        <v>25</v>
      </c>
      <c r="B17" s="5">
        <v>11</v>
      </c>
      <c r="C17" s="7">
        <v>42.33</v>
      </c>
      <c r="D17" s="5">
        <v>1</v>
      </c>
      <c r="E17" s="7">
        <v>3.84</v>
      </c>
      <c r="F17" s="7">
        <v>11.02</v>
      </c>
      <c r="G17" s="7">
        <v>62.44</v>
      </c>
      <c r="H17" s="7">
        <v>26.78</v>
      </c>
      <c r="I17" s="7">
        <f t="shared" si="0"/>
        <v>1002.34375</v>
      </c>
      <c r="J17" s="5">
        <f t="shared" si="1"/>
        <v>-32.206918641896223</v>
      </c>
      <c r="K17" s="6">
        <f t="shared" si="2"/>
        <v>58.065720687079903</v>
      </c>
      <c r="L17" s="4" t="s">
        <v>13</v>
      </c>
    </row>
    <row r="18" spans="1:12" x14ac:dyDescent="0.25">
      <c r="A18" s="4" t="s">
        <v>26</v>
      </c>
      <c r="B18" s="5">
        <v>58</v>
      </c>
      <c r="C18" s="6">
        <v>223.2</v>
      </c>
      <c r="D18" s="5">
        <v>33</v>
      </c>
      <c r="E18" s="6">
        <v>126.7</v>
      </c>
      <c r="F18" s="7">
        <v>1.76</v>
      </c>
      <c r="G18" s="6">
        <v>110.9</v>
      </c>
      <c r="H18" s="7">
        <v>59.45</v>
      </c>
      <c r="I18" s="7">
        <f t="shared" si="0"/>
        <v>76.164167324388302</v>
      </c>
      <c r="J18" s="5">
        <f t="shared" si="1"/>
        <v>101.26239855725876</v>
      </c>
      <c r="K18" s="6">
        <f t="shared" si="2"/>
        <v>275.44154751892347</v>
      </c>
      <c r="L18" s="15" t="s">
        <v>27</v>
      </c>
    </row>
    <row r="19" spans="1:12" x14ac:dyDescent="0.25">
      <c r="A19" s="4" t="s">
        <v>28</v>
      </c>
      <c r="B19" s="5">
        <v>0</v>
      </c>
      <c r="C19" s="7">
        <v>0</v>
      </c>
      <c r="D19" s="5">
        <v>2</v>
      </c>
      <c r="E19" s="7">
        <v>7.68</v>
      </c>
      <c r="F19" s="7">
        <v>-2</v>
      </c>
      <c r="G19" s="7">
        <v>1.71</v>
      </c>
      <c r="H19" s="7">
        <v>10.43</v>
      </c>
      <c r="I19" s="7">
        <f t="shared" si="0"/>
        <v>-100</v>
      </c>
      <c r="J19" s="5">
        <f t="shared" si="1"/>
        <v>-100</v>
      </c>
      <c r="K19" s="6">
        <f t="shared" si="2"/>
        <v>-100</v>
      </c>
      <c r="L19" s="4" t="s">
        <v>13</v>
      </c>
    </row>
    <row r="20" spans="1:12" x14ac:dyDescent="0.25">
      <c r="A20" s="4" t="s">
        <v>29</v>
      </c>
      <c r="B20" s="5">
        <v>0</v>
      </c>
      <c r="C20" s="7">
        <v>0</v>
      </c>
      <c r="D20" s="5">
        <v>1</v>
      </c>
      <c r="E20" s="7">
        <v>3.84</v>
      </c>
      <c r="F20" s="7">
        <v>-1</v>
      </c>
      <c r="G20" s="7">
        <v>0</v>
      </c>
      <c r="H20" s="7">
        <v>5.12</v>
      </c>
      <c r="I20" s="7">
        <f t="shared" si="0"/>
        <v>-100</v>
      </c>
      <c r="J20" s="5" t="e">
        <f t="shared" si="1"/>
        <v>#DIV/0!</v>
      </c>
      <c r="K20" s="6">
        <f t="shared" si="2"/>
        <v>-100</v>
      </c>
      <c r="L20" s="4" t="s">
        <v>16</v>
      </c>
    </row>
    <row r="21" spans="1:12" x14ac:dyDescent="0.25">
      <c r="A21" s="4" t="s">
        <v>30</v>
      </c>
      <c r="B21" s="5">
        <v>0</v>
      </c>
      <c r="C21" s="7">
        <v>0</v>
      </c>
      <c r="D21" s="5">
        <v>1</v>
      </c>
      <c r="E21" s="7">
        <v>3.84</v>
      </c>
      <c r="F21" s="7">
        <v>-1</v>
      </c>
      <c r="G21" s="7">
        <v>0</v>
      </c>
      <c r="H21" s="7">
        <v>4.88</v>
      </c>
      <c r="I21" s="7">
        <f t="shared" si="0"/>
        <v>-100</v>
      </c>
      <c r="J21" s="5" t="e">
        <f t="shared" si="1"/>
        <v>#DIV/0!</v>
      </c>
      <c r="K21" s="6">
        <f t="shared" si="2"/>
        <v>-100</v>
      </c>
      <c r="L21" s="4" t="s">
        <v>16</v>
      </c>
    </row>
    <row r="22" spans="1:12" x14ac:dyDescent="0.25">
      <c r="A22" s="4" t="s">
        <v>31</v>
      </c>
      <c r="B22" s="5">
        <v>0</v>
      </c>
      <c r="C22" s="7">
        <v>0</v>
      </c>
      <c r="D22" s="5">
        <v>1</v>
      </c>
      <c r="E22" s="7">
        <v>3.84</v>
      </c>
      <c r="F22" s="7">
        <v>-1</v>
      </c>
      <c r="G22" s="7">
        <v>0</v>
      </c>
      <c r="H22" s="7">
        <v>4.24</v>
      </c>
      <c r="I22" s="7">
        <f t="shared" si="0"/>
        <v>-100</v>
      </c>
      <c r="J22" s="5" t="e">
        <f t="shared" si="1"/>
        <v>#DIV/0!</v>
      </c>
      <c r="K22" s="6">
        <f t="shared" si="2"/>
        <v>-100</v>
      </c>
      <c r="L22" s="4" t="s">
        <v>16</v>
      </c>
    </row>
    <row r="23" spans="1:12" x14ac:dyDescent="0.25">
      <c r="A23" s="4" t="s">
        <v>32</v>
      </c>
      <c r="B23" s="5">
        <v>0</v>
      </c>
      <c r="C23" s="7">
        <v>0</v>
      </c>
      <c r="D23" s="5">
        <v>3</v>
      </c>
      <c r="E23" s="7">
        <v>11.52</v>
      </c>
      <c r="F23" s="7">
        <v>-3</v>
      </c>
      <c r="G23" s="7">
        <v>5.33</v>
      </c>
      <c r="H23" s="7">
        <v>12.61</v>
      </c>
      <c r="I23" s="7">
        <f t="shared" ref="I23:I32" si="3">C23/E23*100-100</f>
        <v>-100</v>
      </c>
      <c r="J23" s="5">
        <f t="shared" ref="J23:J32" si="4">C23/G23*100-100</f>
        <v>-100</v>
      </c>
      <c r="K23" s="6">
        <f t="shared" ref="K23:K32" si="5">C23/H23*100-100</f>
        <v>-100</v>
      </c>
      <c r="L23" s="4" t="s">
        <v>13</v>
      </c>
    </row>
    <row r="24" spans="1:12" x14ac:dyDescent="0.25">
      <c r="A24" s="4" t="s">
        <v>33</v>
      </c>
      <c r="B24" s="5">
        <v>0</v>
      </c>
      <c r="C24" s="7">
        <v>0</v>
      </c>
      <c r="D24" s="5">
        <v>3</v>
      </c>
      <c r="E24" s="7">
        <v>11.52</v>
      </c>
      <c r="F24" s="7">
        <v>-3</v>
      </c>
      <c r="G24" s="7">
        <v>5.33</v>
      </c>
      <c r="H24" s="7">
        <v>12.61</v>
      </c>
      <c r="I24" s="7">
        <f t="shared" si="3"/>
        <v>-100</v>
      </c>
      <c r="J24" s="5">
        <f t="shared" si="4"/>
        <v>-100</v>
      </c>
      <c r="K24" s="6">
        <f t="shared" si="5"/>
        <v>-100</v>
      </c>
      <c r="L24" s="4" t="s">
        <v>13</v>
      </c>
    </row>
    <row r="25" spans="1:12" x14ac:dyDescent="0.25">
      <c r="A25" s="4" t="s">
        <v>34</v>
      </c>
      <c r="B25" s="5">
        <v>14</v>
      </c>
      <c r="C25" s="7">
        <v>53.88</v>
      </c>
      <c r="D25" s="5">
        <v>22</v>
      </c>
      <c r="E25" s="7">
        <v>84.47</v>
      </c>
      <c r="F25" s="7">
        <v>-1.57</v>
      </c>
      <c r="G25" s="6">
        <v>261.10000000000002</v>
      </c>
      <c r="H25" s="6">
        <v>149.5</v>
      </c>
      <c r="I25" s="7">
        <f t="shared" si="3"/>
        <v>-36.214040487747127</v>
      </c>
      <c r="J25" s="5">
        <f t="shared" si="4"/>
        <v>-79.364228265032551</v>
      </c>
      <c r="K25" s="6">
        <f t="shared" si="5"/>
        <v>-63.959866220735783</v>
      </c>
      <c r="L25" s="4" t="s">
        <v>13</v>
      </c>
    </row>
    <row r="26" spans="1:12" x14ac:dyDescent="0.25">
      <c r="A26" s="4" t="s">
        <v>35</v>
      </c>
      <c r="B26" s="5">
        <v>9</v>
      </c>
      <c r="C26" s="7">
        <v>34.630000000000003</v>
      </c>
      <c r="D26" s="5">
        <v>4</v>
      </c>
      <c r="E26" s="7">
        <v>15.36</v>
      </c>
      <c r="F26" s="7">
        <v>2.2599999999999998</v>
      </c>
      <c r="G26" s="7">
        <v>32.65</v>
      </c>
      <c r="H26" s="7">
        <v>27</v>
      </c>
      <c r="I26" s="7">
        <f t="shared" si="3"/>
        <v>125.45572916666669</v>
      </c>
      <c r="J26" s="5">
        <f t="shared" si="4"/>
        <v>6.0643185298621773</v>
      </c>
      <c r="K26" s="6">
        <f t="shared" si="5"/>
        <v>28.259259259259267</v>
      </c>
      <c r="L26" s="4" t="s">
        <v>16</v>
      </c>
    </row>
    <row r="27" spans="1:12" x14ac:dyDescent="0.25">
      <c r="A27" s="4" t="s">
        <v>36</v>
      </c>
      <c r="B27" s="5">
        <v>9</v>
      </c>
      <c r="C27" s="7">
        <v>34.630000000000003</v>
      </c>
      <c r="D27" s="5">
        <v>4</v>
      </c>
      <c r="E27" s="7">
        <v>15.36</v>
      </c>
      <c r="F27" s="7">
        <v>2.2599999999999998</v>
      </c>
      <c r="G27" s="7">
        <v>32.65</v>
      </c>
      <c r="H27" s="7">
        <v>26.37</v>
      </c>
      <c r="I27" s="7">
        <f t="shared" si="3"/>
        <v>125.45572916666669</v>
      </c>
      <c r="J27" s="5">
        <f t="shared" si="4"/>
        <v>6.0643185298621773</v>
      </c>
      <c r="K27" s="6">
        <f t="shared" si="5"/>
        <v>31.323473644292761</v>
      </c>
      <c r="L27" s="4" t="s">
        <v>16</v>
      </c>
    </row>
    <row r="28" spans="1:12" x14ac:dyDescent="0.25">
      <c r="A28" s="4" t="s">
        <v>37</v>
      </c>
      <c r="B28" s="5">
        <v>8</v>
      </c>
      <c r="C28" s="7">
        <v>30.79</v>
      </c>
      <c r="D28" s="5">
        <v>3</v>
      </c>
      <c r="E28" s="7">
        <v>11.52</v>
      </c>
      <c r="F28" s="7">
        <v>2.67</v>
      </c>
      <c r="G28" s="7">
        <v>11.42</v>
      </c>
      <c r="H28" s="7">
        <v>17.260000000000002</v>
      </c>
      <c r="I28" s="7">
        <f t="shared" si="3"/>
        <v>167.2743055555556</v>
      </c>
      <c r="J28" s="5">
        <f t="shared" si="4"/>
        <v>169.61471103327494</v>
      </c>
      <c r="K28" s="6">
        <f t="shared" si="5"/>
        <v>78.389339513325581</v>
      </c>
      <c r="L28" s="4" t="s">
        <v>16</v>
      </c>
    </row>
    <row r="29" spans="1:12" x14ac:dyDescent="0.25">
      <c r="A29" s="4" t="s">
        <v>38</v>
      </c>
      <c r="B29" s="5">
        <v>1</v>
      </c>
      <c r="C29" s="7">
        <v>3.85</v>
      </c>
      <c r="D29" s="5">
        <v>0</v>
      </c>
      <c r="E29" s="7">
        <v>0</v>
      </c>
      <c r="F29" s="7">
        <v>1</v>
      </c>
      <c r="G29" s="7">
        <v>4.3099999999999996</v>
      </c>
      <c r="H29" s="7">
        <v>3.35</v>
      </c>
      <c r="I29" s="7" t="e">
        <f t="shared" si="3"/>
        <v>#DIV/0!</v>
      </c>
      <c r="J29" s="5">
        <f t="shared" si="4"/>
        <v>-10.672853828306245</v>
      </c>
      <c r="K29" s="6">
        <f t="shared" si="5"/>
        <v>14.925373134328353</v>
      </c>
      <c r="L29" s="4" t="s">
        <v>13</v>
      </c>
    </row>
    <row r="30" spans="1:12" x14ac:dyDescent="0.25">
      <c r="A30" s="4" t="s">
        <v>39</v>
      </c>
      <c r="B30" s="5">
        <v>1</v>
      </c>
      <c r="C30" s="7">
        <v>3.85</v>
      </c>
      <c r="D30" s="5">
        <v>3</v>
      </c>
      <c r="E30" s="7">
        <v>11.52</v>
      </c>
      <c r="F30" s="7">
        <v>-2.99</v>
      </c>
      <c r="G30" s="7">
        <v>8.39</v>
      </c>
      <c r="H30" s="7">
        <v>6.32</v>
      </c>
      <c r="I30" s="7">
        <f t="shared" si="3"/>
        <v>-66.579861111111114</v>
      </c>
      <c r="J30" s="5">
        <f t="shared" si="4"/>
        <v>-54.112038140643627</v>
      </c>
      <c r="K30" s="6">
        <f t="shared" si="5"/>
        <v>-39.082278481012658</v>
      </c>
      <c r="L30" s="4" t="s">
        <v>13</v>
      </c>
    </row>
    <row r="31" spans="1:12" x14ac:dyDescent="0.25">
      <c r="A31" s="4" t="s">
        <v>40</v>
      </c>
      <c r="B31" s="5">
        <v>1</v>
      </c>
      <c r="C31" s="7">
        <v>3.85</v>
      </c>
      <c r="D31" s="5">
        <v>3</v>
      </c>
      <c r="E31" s="7">
        <v>11.52</v>
      </c>
      <c r="F31" s="7">
        <v>-2.99</v>
      </c>
      <c r="G31" s="7">
        <v>8.39</v>
      </c>
      <c r="H31" s="7">
        <v>6.17</v>
      </c>
      <c r="I31" s="7">
        <f t="shared" si="3"/>
        <v>-66.579861111111114</v>
      </c>
      <c r="J31" s="5">
        <f t="shared" si="4"/>
        <v>-54.112038140643627</v>
      </c>
      <c r="K31" s="6">
        <f t="shared" si="5"/>
        <v>-37.601296596434352</v>
      </c>
      <c r="L31" s="4" t="s">
        <v>13</v>
      </c>
    </row>
    <row r="32" spans="1:12" x14ac:dyDescent="0.25">
      <c r="A32" s="4" t="s">
        <v>41</v>
      </c>
      <c r="B32" s="5">
        <v>1</v>
      </c>
      <c r="C32" s="7">
        <v>3.85</v>
      </c>
      <c r="D32" s="5">
        <v>1</v>
      </c>
      <c r="E32" s="7">
        <v>3.84</v>
      </c>
      <c r="F32" s="7">
        <v>1</v>
      </c>
      <c r="G32" s="7">
        <v>4.57</v>
      </c>
      <c r="H32" s="7">
        <v>2.37</v>
      </c>
      <c r="I32" s="7">
        <f t="shared" si="3"/>
        <v>0.2604166666666714</v>
      </c>
      <c r="J32" s="5">
        <f t="shared" si="4"/>
        <v>-15.754923413566743</v>
      </c>
      <c r="K32" s="6">
        <f t="shared" si="5"/>
        <v>62.447257383966246</v>
      </c>
      <c r="L32" s="4" t="s">
        <v>13</v>
      </c>
    </row>
    <row r="33" spans="1:12" x14ac:dyDescent="0.25">
      <c r="A33" s="4" t="s">
        <v>42</v>
      </c>
      <c r="B33" s="5">
        <v>0</v>
      </c>
      <c r="C33" s="7">
        <v>0</v>
      </c>
      <c r="D33" s="5">
        <v>1</v>
      </c>
      <c r="E33" s="7">
        <v>3.84</v>
      </c>
      <c r="F33" s="7">
        <v>-1</v>
      </c>
      <c r="G33" s="7">
        <v>0</v>
      </c>
      <c r="H33" s="7">
        <v>1.77</v>
      </c>
      <c r="I33" s="7">
        <f t="shared" ref="I33:I61" si="6">C33/E33*100-100</f>
        <v>-100</v>
      </c>
      <c r="J33" s="5" t="e">
        <f t="shared" ref="J33:J61" si="7">C33/G33*100-100</f>
        <v>#DIV/0!</v>
      </c>
      <c r="K33" s="6">
        <f t="shared" ref="K33:K61" si="8">C33/H33*100-100</f>
        <v>-100</v>
      </c>
      <c r="L33" s="4" t="s">
        <v>16</v>
      </c>
    </row>
    <row r="34" spans="1:12" x14ac:dyDescent="0.25">
      <c r="A34" s="4" t="s">
        <v>43</v>
      </c>
      <c r="B34" s="5">
        <v>5</v>
      </c>
      <c r="C34" s="7">
        <v>19.239999999999998</v>
      </c>
      <c r="D34" s="5">
        <v>2</v>
      </c>
      <c r="E34" s="7">
        <v>7.68</v>
      </c>
      <c r="F34" s="7">
        <v>2.5099999999999998</v>
      </c>
      <c r="G34" s="7">
        <v>12.93</v>
      </c>
      <c r="H34" s="7">
        <v>2.11</v>
      </c>
      <c r="I34" s="7">
        <f t="shared" si="6"/>
        <v>150.52083333333331</v>
      </c>
      <c r="J34" s="5">
        <f t="shared" si="7"/>
        <v>48.801237432327923</v>
      </c>
      <c r="K34" s="6">
        <f t="shared" si="8"/>
        <v>811.84834123222754</v>
      </c>
      <c r="L34" s="15" t="s">
        <v>44</v>
      </c>
    </row>
    <row r="35" spans="1:12" x14ac:dyDescent="0.25">
      <c r="A35" s="4" t="s">
        <v>45</v>
      </c>
      <c r="B35" s="5">
        <v>1</v>
      </c>
      <c r="C35" s="7">
        <v>3.85</v>
      </c>
      <c r="D35" s="5">
        <v>2</v>
      </c>
      <c r="E35" s="7">
        <v>7.68</v>
      </c>
      <c r="F35" s="7">
        <v>-2</v>
      </c>
      <c r="G35" s="7">
        <v>3.81</v>
      </c>
      <c r="H35" s="7">
        <v>1.05</v>
      </c>
      <c r="I35" s="7">
        <f t="shared" si="6"/>
        <v>-49.869791666666664</v>
      </c>
      <c r="J35" s="5">
        <f t="shared" si="7"/>
        <v>1.0498687664042023</v>
      </c>
      <c r="K35" s="6">
        <f t="shared" si="8"/>
        <v>266.66666666666663</v>
      </c>
      <c r="L35" s="4" t="s">
        <v>16</v>
      </c>
    </row>
    <row r="36" spans="1:12" x14ac:dyDescent="0.25">
      <c r="A36" s="4" t="s">
        <v>46</v>
      </c>
      <c r="B36" s="5">
        <v>0</v>
      </c>
      <c r="C36" s="7">
        <v>0</v>
      </c>
      <c r="D36" s="5">
        <v>1</v>
      </c>
      <c r="E36" s="7">
        <v>3.84</v>
      </c>
      <c r="F36" s="7">
        <v>-1</v>
      </c>
      <c r="G36" s="7">
        <v>2.2799999999999998</v>
      </c>
      <c r="H36" s="7">
        <v>1.22</v>
      </c>
      <c r="I36" s="7">
        <f t="shared" si="6"/>
        <v>-100</v>
      </c>
      <c r="J36" s="5">
        <f t="shared" si="7"/>
        <v>-100</v>
      </c>
      <c r="K36" s="6">
        <f t="shared" si="8"/>
        <v>-100</v>
      </c>
      <c r="L36" s="4" t="s">
        <v>13</v>
      </c>
    </row>
    <row r="37" spans="1:12" x14ac:dyDescent="0.25">
      <c r="A37" s="4" t="s">
        <v>47</v>
      </c>
      <c r="B37" s="5">
        <v>5</v>
      </c>
      <c r="C37" s="7">
        <v>19.239999999999998</v>
      </c>
      <c r="D37" s="5">
        <v>6</v>
      </c>
      <c r="E37" s="7">
        <v>23.04</v>
      </c>
      <c r="F37" s="7">
        <v>-1.2</v>
      </c>
      <c r="G37" s="7">
        <v>9.9</v>
      </c>
      <c r="H37" s="7">
        <v>7.49</v>
      </c>
      <c r="I37" s="7">
        <f t="shared" si="6"/>
        <v>-16.493055555555557</v>
      </c>
      <c r="J37" s="5">
        <f t="shared" si="7"/>
        <v>94.343434343434325</v>
      </c>
      <c r="K37" s="6">
        <f t="shared" si="8"/>
        <v>156.87583444592786</v>
      </c>
      <c r="L37" s="15" t="s">
        <v>44</v>
      </c>
    </row>
    <row r="38" spans="1:12" x14ac:dyDescent="0.25">
      <c r="A38" s="4" t="s">
        <v>48</v>
      </c>
      <c r="B38" s="5">
        <v>1</v>
      </c>
      <c r="C38" s="7">
        <v>3.85</v>
      </c>
      <c r="D38" s="5">
        <v>0</v>
      </c>
      <c r="E38" s="7">
        <v>0</v>
      </c>
      <c r="F38" s="7">
        <v>1</v>
      </c>
      <c r="G38" s="7">
        <v>6.1</v>
      </c>
      <c r="H38" s="7">
        <v>4.91</v>
      </c>
      <c r="I38" s="7" t="e">
        <f t="shared" si="6"/>
        <v>#DIV/0!</v>
      </c>
      <c r="J38" s="5">
        <f t="shared" si="7"/>
        <v>-36.885245901639344</v>
      </c>
      <c r="K38" s="6">
        <f t="shared" si="8"/>
        <v>-21.588594704684311</v>
      </c>
      <c r="L38" s="4" t="s">
        <v>13</v>
      </c>
    </row>
    <row r="39" spans="1:12" x14ac:dyDescent="0.25">
      <c r="A39" s="4" t="s">
        <v>49</v>
      </c>
      <c r="B39" s="5">
        <v>4</v>
      </c>
      <c r="C39" s="7">
        <v>15.39</v>
      </c>
      <c r="D39" s="5">
        <v>6</v>
      </c>
      <c r="E39" s="7">
        <v>23.04</v>
      </c>
      <c r="F39" s="7">
        <v>-1.5</v>
      </c>
      <c r="G39" s="7">
        <v>1.71</v>
      </c>
      <c r="H39" s="7">
        <v>2.58</v>
      </c>
      <c r="I39" s="7">
        <f t="shared" si="6"/>
        <v>-33.203125</v>
      </c>
      <c r="J39" s="5">
        <f t="shared" si="7"/>
        <v>800</v>
      </c>
      <c r="K39" s="6">
        <f t="shared" si="8"/>
        <v>496.51162790697674</v>
      </c>
      <c r="L39" s="15" t="s">
        <v>27</v>
      </c>
    </row>
    <row r="40" spans="1:12" x14ac:dyDescent="0.25">
      <c r="A40" s="4" t="s">
        <v>50</v>
      </c>
      <c r="B40" s="5">
        <v>1</v>
      </c>
      <c r="C40" s="7">
        <v>3.85</v>
      </c>
      <c r="D40" s="5">
        <v>0</v>
      </c>
      <c r="E40" s="7">
        <v>0</v>
      </c>
      <c r="F40" s="7">
        <v>1</v>
      </c>
      <c r="G40" s="7">
        <v>2.29</v>
      </c>
      <c r="H40" s="7">
        <v>3.18</v>
      </c>
      <c r="I40" s="7" t="e">
        <f t="shared" si="6"/>
        <v>#DIV/0!</v>
      </c>
      <c r="J40" s="5">
        <f t="shared" si="7"/>
        <v>68.122270742358069</v>
      </c>
      <c r="K40" s="6">
        <f t="shared" si="8"/>
        <v>21.069182389937112</v>
      </c>
      <c r="L40" s="4" t="s">
        <v>16</v>
      </c>
    </row>
    <row r="41" spans="1:12" x14ac:dyDescent="0.25">
      <c r="A41" s="4" t="s">
        <v>51</v>
      </c>
      <c r="B41" s="5">
        <v>6</v>
      </c>
      <c r="C41" s="7">
        <v>23.09</v>
      </c>
      <c r="D41" s="5">
        <v>6</v>
      </c>
      <c r="E41" s="7">
        <v>23.04</v>
      </c>
      <c r="F41" s="7">
        <v>1</v>
      </c>
      <c r="G41" s="7">
        <v>10.66</v>
      </c>
      <c r="H41" s="7">
        <v>14.24</v>
      </c>
      <c r="I41" s="7">
        <f t="shared" si="6"/>
        <v>0.21701388888888573</v>
      </c>
      <c r="J41" s="5">
        <f t="shared" si="7"/>
        <v>116.60412757973734</v>
      </c>
      <c r="K41" s="6">
        <f t="shared" si="8"/>
        <v>62.148876404494388</v>
      </c>
      <c r="L41" s="15" t="s">
        <v>44</v>
      </c>
    </row>
    <row r="42" spans="1:12" x14ac:dyDescent="0.25">
      <c r="A42" s="4" t="s">
        <v>52</v>
      </c>
      <c r="B42" s="5">
        <v>1641</v>
      </c>
      <c r="C42" s="6">
        <v>6314.9</v>
      </c>
      <c r="D42" s="5">
        <v>1354</v>
      </c>
      <c r="E42" s="6">
        <v>5198.7</v>
      </c>
      <c r="F42" s="7">
        <v>1.21</v>
      </c>
      <c r="G42" s="6">
        <v>7010.7</v>
      </c>
      <c r="H42" s="6">
        <v>8356.7000000000007</v>
      </c>
      <c r="I42" s="7">
        <f t="shared" si="6"/>
        <v>21.470752303460472</v>
      </c>
      <c r="J42" s="5">
        <f t="shared" si="7"/>
        <v>-9.9248291896672214</v>
      </c>
      <c r="K42" s="6">
        <f t="shared" si="8"/>
        <v>-24.433089616714739</v>
      </c>
      <c r="L42" s="4" t="s">
        <v>13</v>
      </c>
    </row>
    <row r="43" spans="1:12" x14ac:dyDescent="0.25">
      <c r="A43" s="4" t="s">
        <v>53</v>
      </c>
      <c r="B43" s="5">
        <v>1602</v>
      </c>
      <c r="C43" s="6">
        <v>6164.9</v>
      </c>
      <c r="D43" s="5">
        <v>1352</v>
      </c>
      <c r="E43" s="6">
        <v>5191</v>
      </c>
      <c r="F43" s="7">
        <v>1.19</v>
      </c>
      <c r="G43" s="6">
        <v>7003.1</v>
      </c>
      <c r="H43" s="6">
        <v>8309.4</v>
      </c>
      <c r="I43" s="7">
        <f t="shared" si="6"/>
        <v>18.761317665189736</v>
      </c>
      <c r="J43" s="5">
        <f t="shared" si="7"/>
        <v>-11.968985163713214</v>
      </c>
      <c r="K43" s="6">
        <f t="shared" si="8"/>
        <v>-25.808120923291696</v>
      </c>
      <c r="L43" s="4" t="s">
        <v>13</v>
      </c>
    </row>
    <row r="44" spans="1:12" x14ac:dyDescent="0.25">
      <c r="A44" s="4" t="s">
        <v>54</v>
      </c>
      <c r="B44" s="5">
        <v>1377</v>
      </c>
      <c r="C44" s="6">
        <v>5299</v>
      </c>
      <c r="D44" s="5">
        <v>1199</v>
      </c>
      <c r="E44" s="6">
        <v>4603.6000000000004</v>
      </c>
      <c r="F44" s="7">
        <v>1.1499999999999999</v>
      </c>
      <c r="G44" s="6">
        <v>5059</v>
      </c>
      <c r="H44" s="6">
        <v>7927.7</v>
      </c>
      <c r="I44" s="7">
        <f t="shared" si="6"/>
        <v>15.105569554261876</v>
      </c>
      <c r="J44" s="5">
        <f t="shared" si="7"/>
        <v>4.7440205574224308</v>
      </c>
      <c r="K44" s="6">
        <f t="shared" si="8"/>
        <v>-33.158419213643299</v>
      </c>
      <c r="L44" s="4" t="s">
        <v>16</v>
      </c>
    </row>
    <row r="45" spans="1:12" x14ac:dyDescent="0.25">
      <c r="A45" s="4" t="s">
        <v>55</v>
      </c>
      <c r="B45" s="5">
        <v>39</v>
      </c>
      <c r="C45" s="6">
        <v>150.1</v>
      </c>
      <c r="D45" s="5">
        <v>2</v>
      </c>
      <c r="E45" s="7">
        <v>7.68</v>
      </c>
      <c r="F45" s="7">
        <v>19.54</v>
      </c>
      <c r="G45" s="7">
        <v>0</v>
      </c>
      <c r="H45" s="7">
        <v>47.36</v>
      </c>
      <c r="I45" s="7">
        <f t="shared" si="6"/>
        <v>1854.4270833333333</v>
      </c>
      <c r="J45" s="5" t="e">
        <f t="shared" si="7"/>
        <v>#DIV/0!</v>
      </c>
      <c r="K45" s="6">
        <f t="shared" si="8"/>
        <v>216.93412162162161</v>
      </c>
      <c r="L45" s="15" t="s">
        <v>44</v>
      </c>
    </row>
    <row r="46" spans="1:12" x14ac:dyDescent="0.25">
      <c r="A46" s="4" t="s">
        <v>56</v>
      </c>
      <c r="B46" s="5">
        <v>29</v>
      </c>
      <c r="C46" s="6">
        <v>111.6</v>
      </c>
      <c r="D46" s="5">
        <v>26</v>
      </c>
      <c r="E46" s="7">
        <v>99.83</v>
      </c>
      <c r="F46" s="7">
        <v>1.1200000000000001</v>
      </c>
      <c r="G46" s="6">
        <v>221.8</v>
      </c>
      <c r="H46" s="6">
        <v>138.1</v>
      </c>
      <c r="I46" s="7">
        <f t="shared" si="6"/>
        <v>11.790043073224481</v>
      </c>
      <c r="J46" s="5">
        <f t="shared" si="7"/>
        <v>-49.684400360685309</v>
      </c>
      <c r="K46" s="6">
        <f t="shared" si="8"/>
        <v>-19.188993482983335</v>
      </c>
      <c r="L46" s="4" t="s">
        <v>13</v>
      </c>
    </row>
    <row r="47" spans="1:12" x14ac:dyDescent="0.25">
      <c r="A47" s="4" t="s">
        <v>57</v>
      </c>
      <c r="B47" s="5">
        <v>27</v>
      </c>
      <c r="C47" s="6">
        <v>103.9</v>
      </c>
      <c r="D47" s="5">
        <v>25</v>
      </c>
      <c r="E47" s="7">
        <v>95.99</v>
      </c>
      <c r="F47" s="7">
        <v>1.08</v>
      </c>
      <c r="G47" s="6">
        <v>182</v>
      </c>
      <c r="H47" s="6">
        <v>124.2</v>
      </c>
      <c r="I47" s="7">
        <f t="shared" si="6"/>
        <v>8.2404417126784182</v>
      </c>
      <c r="J47" s="5">
        <f t="shared" si="7"/>
        <v>-42.912087912087905</v>
      </c>
      <c r="K47" s="6">
        <f t="shared" si="8"/>
        <v>-16.344605475040254</v>
      </c>
      <c r="L47" s="4" t="s">
        <v>13</v>
      </c>
    </row>
    <row r="48" spans="1:12" x14ac:dyDescent="0.25">
      <c r="A48" s="4" t="s">
        <v>58</v>
      </c>
      <c r="B48" s="5">
        <v>5</v>
      </c>
      <c r="C48" s="7">
        <v>19.239999999999998</v>
      </c>
      <c r="D48" s="5">
        <v>2</v>
      </c>
      <c r="E48" s="7">
        <v>7.68</v>
      </c>
      <c r="F48" s="7">
        <v>2.5099999999999998</v>
      </c>
      <c r="G48" s="6">
        <v>129.80000000000001</v>
      </c>
      <c r="H48" s="7">
        <v>29.17</v>
      </c>
      <c r="I48" s="7">
        <f t="shared" si="6"/>
        <v>150.52083333333331</v>
      </c>
      <c r="J48" s="5">
        <f t="shared" si="7"/>
        <v>-85.17719568567027</v>
      </c>
      <c r="K48" s="6">
        <f t="shared" si="8"/>
        <v>-34.041823791566685</v>
      </c>
      <c r="L48" s="4" t="s">
        <v>13</v>
      </c>
    </row>
    <row r="49" spans="1:12" x14ac:dyDescent="0.25">
      <c r="A49" s="4" t="s">
        <v>59</v>
      </c>
      <c r="B49" s="5">
        <v>3</v>
      </c>
      <c r="C49" s="7">
        <v>11.54</v>
      </c>
      <c r="D49" s="5">
        <v>1</v>
      </c>
      <c r="E49" s="7">
        <v>3.84</v>
      </c>
      <c r="F49" s="7">
        <v>3.01</v>
      </c>
      <c r="G49" s="7">
        <v>24.64</v>
      </c>
      <c r="H49" s="7">
        <v>15.25</v>
      </c>
      <c r="I49" s="7">
        <f t="shared" si="6"/>
        <v>200.52083333333331</v>
      </c>
      <c r="J49" s="5">
        <f t="shared" si="7"/>
        <v>-53.165584415584419</v>
      </c>
      <c r="K49" s="6">
        <f t="shared" si="8"/>
        <v>-24.327868852459019</v>
      </c>
      <c r="L49" s="4" t="s">
        <v>13</v>
      </c>
    </row>
    <row r="50" spans="1:12" x14ac:dyDescent="0.25">
      <c r="A50" s="4" t="s">
        <v>60</v>
      </c>
      <c r="B50" s="5">
        <v>5</v>
      </c>
      <c r="C50" s="7">
        <v>19.239999999999998</v>
      </c>
      <c r="D50" s="5">
        <v>2</v>
      </c>
      <c r="E50" s="7">
        <v>7.68</v>
      </c>
      <c r="F50" s="7">
        <v>2.5099999999999998</v>
      </c>
      <c r="G50" s="6">
        <v>127.5</v>
      </c>
      <c r="H50" s="7">
        <v>22.64</v>
      </c>
      <c r="I50" s="7">
        <f t="shared" si="6"/>
        <v>150.52083333333331</v>
      </c>
      <c r="J50" s="5">
        <f t="shared" si="7"/>
        <v>-84.909803921568624</v>
      </c>
      <c r="K50" s="6">
        <f t="shared" si="8"/>
        <v>-15.017667844522975</v>
      </c>
      <c r="L50" s="4" t="s">
        <v>13</v>
      </c>
    </row>
    <row r="51" spans="1:12" x14ac:dyDescent="0.25">
      <c r="A51" s="4" t="s">
        <v>61</v>
      </c>
      <c r="B51" s="5">
        <v>3</v>
      </c>
      <c r="C51" s="7">
        <v>11.54</v>
      </c>
      <c r="D51" s="5">
        <v>1</v>
      </c>
      <c r="E51" s="7">
        <v>3.84</v>
      </c>
      <c r="F51" s="7">
        <v>3.01</v>
      </c>
      <c r="G51" s="7">
        <v>22.46</v>
      </c>
      <c r="H51" s="7">
        <v>8.7100000000000009</v>
      </c>
      <c r="I51" s="7">
        <f t="shared" si="6"/>
        <v>200.52083333333331</v>
      </c>
      <c r="J51" s="5">
        <f t="shared" si="7"/>
        <v>-48.619768477292965</v>
      </c>
      <c r="K51" s="6">
        <f t="shared" si="8"/>
        <v>32.491389207807089</v>
      </c>
      <c r="L51" s="4" t="s">
        <v>13</v>
      </c>
    </row>
    <row r="52" spans="1:12" x14ac:dyDescent="0.25">
      <c r="A52" s="4" t="s">
        <v>62</v>
      </c>
      <c r="B52" s="5">
        <v>227</v>
      </c>
      <c r="C52" s="6">
        <v>873.5</v>
      </c>
      <c r="D52" s="5">
        <v>154</v>
      </c>
      <c r="E52" s="6">
        <v>591.29999999999995</v>
      </c>
      <c r="F52" s="7">
        <v>1.48</v>
      </c>
      <c r="G52" s="7">
        <v>0</v>
      </c>
      <c r="H52" s="6">
        <v>398.8</v>
      </c>
      <c r="I52" s="7">
        <f t="shared" si="6"/>
        <v>47.725350921697952</v>
      </c>
      <c r="J52" s="5" t="e">
        <f t="shared" si="7"/>
        <v>#DIV/0!</v>
      </c>
      <c r="K52" s="6">
        <f t="shared" si="8"/>
        <v>119.0320962888666</v>
      </c>
      <c r="L52" s="15" t="s">
        <v>44</v>
      </c>
    </row>
    <row r="53" spans="1:12" x14ac:dyDescent="0.25">
      <c r="A53" s="4" t="s">
        <v>63</v>
      </c>
      <c r="B53" s="5">
        <v>2</v>
      </c>
      <c r="C53" s="7">
        <v>7.7</v>
      </c>
      <c r="D53" s="5">
        <v>1</v>
      </c>
      <c r="E53" s="7">
        <v>3.84</v>
      </c>
      <c r="F53" s="7">
        <v>2</v>
      </c>
      <c r="G53" s="7">
        <v>0</v>
      </c>
      <c r="H53" s="7">
        <v>13.93</v>
      </c>
      <c r="I53" s="7">
        <f t="shared" si="6"/>
        <v>100.52083333333334</v>
      </c>
      <c r="J53" s="5" t="e">
        <f t="shared" si="7"/>
        <v>#DIV/0!</v>
      </c>
      <c r="K53" s="6">
        <f t="shared" si="8"/>
        <v>-44.723618090452256</v>
      </c>
      <c r="L53" s="15" t="s">
        <v>44</v>
      </c>
    </row>
    <row r="54" spans="1:12" x14ac:dyDescent="0.25">
      <c r="A54" s="4" t="s">
        <v>64</v>
      </c>
      <c r="B54" s="5">
        <v>225</v>
      </c>
      <c r="C54" s="6">
        <v>865.9</v>
      </c>
      <c r="D54" s="5">
        <v>153</v>
      </c>
      <c r="E54" s="6">
        <v>587.4</v>
      </c>
      <c r="F54" s="7">
        <v>1.47</v>
      </c>
      <c r="G54" s="7">
        <v>0</v>
      </c>
      <c r="H54" s="6">
        <v>381.7</v>
      </c>
      <c r="I54" s="7">
        <f t="shared" si="6"/>
        <v>47.41232550221315</v>
      </c>
      <c r="J54" s="5" t="e">
        <f t="shared" si="7"/>
        <v>#DIV/0!</v>
      </c>
      <c r="K54" s="6">
        <f t="shared" si="8"/>
        <v>126.85354990830496</v>
      </c>
      <c r="L54" s="15" t="s">
        <v>44</v>
      </c>
    </row>
    <row r="55" spans="1:12" x14ac:dyDescent="0.25">
      <c r="A55" s="4" t="s">
        <v>65</v>
      </c>
      <c r="B55" s="5">
        <v>1</v>
      </c>
      <c r="C55" s="7">
        <v>3.85</v>
      </c>
      <c r="D55" s="5">
        <v>7</v>
      </c>
      <c r="E55" s="7">
        <v>26.88</v>
      </c>
      <c r="F55" s="7">
        <v>-6.98</v>
      </c>
      <c r="G55" s="7">
        <v>14.66</v>
      </c>
      <c r="H55" s="7">
        <v>2.7</v>
      </c>
      <c r="I55" s="7">
        <f t="shared" si="6"/>
        <v>-85.677083333333329</v>
      </c>
      <c r="J55" s="5">
        <f t="shared" si="7"/>
        <v>-73.738062755798097</v>
      </c>
      <c r="K55" s="6">
        <f t="shared" si="8"/>
        <v>42.592592592592581</v>
      </c>
      <c r="L55" s="4" t="s">
        <v>13</v>
      </c>
    </row>
    <row r="56" spans="1:12" x14ac:dyDescent="0.25">
      <c r="A56" s="4" t="s">
        <v>66</v>
      </c>
      <c r="B56" s="5">
        <v>7</v>
      </c>
      <c r="C56" s="7">
        <v>26.94</v>
      </c>
      <c r="D56" s="5">
        <v>6</v>
      </c>
      <c r="E56" s="7">
        <v>23.04</v>
      </c>
      <c r="F56" s="7">
        <v>1.17</v>
      </c>
      <c r="G56" s="7">
        <v>15.98</v>
      </c>
      <c r="H56" s="7">
        <v>6.94</v>
      </c>
      <c r="I56" s="7">
        <f t="shared" si="6"/>
        <v>16.927083333333343</v>
      </c>
      <c r="J56" s="5">
        <f t="shared" si="7"/>
        <v>68.585732165206508</v>
      </c>
      <c r="K56" s="6">
        <f t="shared" si="8"/>
        <v>288.18443804034581</v>
      </c>
      <c r="L56" s="4" t="s">
        <v>16</v>
      </c>
    </row>
    <row r="57" spans="1:12" x14ac:dyDescent="0.25">
      <c r="A57" s="4" t="s">
        <v>67</v>
      </c>
      <c r="B57" s="5">
        <v>7</v>
      </c>
      <c r="C57" s="7">
        <v>26.94</v>
      </c>
      <c r="D57" s="5">
        <v>15</v>
      </c>
      <c r="E57" s="7">
        <v>57.59</v>
      </c>
      <c r="F57" s="7">
        <v>-2.14</v>
      </c>
      <c r="G57" s="7">
        <v>53.16</v>
      </c>
      <c r="H57" s="7">
        <v>20.65</v>
      </c>
      <c r="I57" s="7">
        <f t="shared" si="6"/>
        <v>-53.22104532036812</v>
      </c>
      <c r="J57" s="5">
        <f t="shared" si="7"/>
        <v>-49.322799097065463</v>
      </c>
      <c r="K57" s="6">
        <f t="shared" si="8"/>
        <v>30.460048426150138</v>
      </c>
      <c r="L57" s="4" t="s">
        <v>13</v>
      </c>
    </row>
    <row r="58" spans="1:12" x14ac:dyDescent="0.25">
      <c r="A58" s="4" t="s">
        <v>68</v>
      </c>
      <c r="B58" s="5">
        <v>1</v>
      </c>
      <c r="C58" s="7">
        <v>3.85</v>
      </c>
      <c r="D58" s="5">
        <v>2</v>
      </c>
      <c r="E58" s="7">
        <v>7.68</v>
      </c>
      <c r="F58" s="7">
        <v>-2</v>
      </c>
      <c r="G58" s="7">
        <v>11.53</v>
      </c>
      <c r="H58" s="7">
        <v>5.05</v>
      </c>
      <c r="I58" s="7">
        <f t="shared" si="6"/>
        <v>-49.869791666666664</v>
      </c>
      <c r="J58" s="5">
        <f t="shared" si="7"/>
        <v>-66.608846487424103</v>
      </c>
      <c r="K58" s="6">
        <f t="shared" si="8"/>
        <v>-23.762376237623755</v>
      </c>
      <c r="L58" s="4" t="s">
        <v>13</v>
      </c>
    </row>
    <row r="59" spans="1:12" x14ac:dyDescent="0.25">
      <c r="A59" s="4" t="s">
        <v>69</v>
      </c>
      <c r="B59" s="5">
        <v>1</v>
      </c>
      <c r="C59" s="7">
        <v>3.85</v>
      </c>
      <c r="D59" s="5">
        <v>2</v>
      </c>
      <c r="E59" s="7">
        <v>7.68</v>
      </c>
      <c r="F59" s="7">
        <v>-2</v>
      </c>
      <c r="G59" s="7">
        <v>11.53</v>
      </c>
      <c r="H59" s="7">
        <v>1.72</v>
      </c>
      <c r="I59" s="7">
        <f t="shared" si="6"/>
        <v>-49.869791666666664</v>
      </c>
      <c r="J59" s="5">
        <f t="shared" si="7"/>
        <v>-66.608846487424103</v>
      </c>
      <c r="K59" s="6">
        <f t="shared" si="8"/>
        <v>123.83720930232559</v>
      </c>
      <c r="L59" s="4" t="s">
        <v>13</v>
      </c>
    </row>
    <row r="60" spans="1:12" x14ac:dyDescent="0.25">
      <c r="A60" s="4" t="s">
        <v>70</v>
      </c>
      <c r="B60" s="5">
        <v>6</v>
      </c>
      <c r="C60" s="7">
        <v>23.09</v>
      </c>
      <c r="D60" s="5">
        <v>13</v>
      </c>
      <c r="E60" s="7">
        <v>49.91</v>
      </c>
      <c r="F60" s="7">
        <v>-2.16</v>
      </c>
      <c r="G60" s="7">
        <v>35.71</v>
      </c>
      <c r="H60" s="7">
        <v>15.41</v>
      </c>
      <c r="I60" s="7">
        <f t="shared" si="6"/>
        <v>-53.736726106992585</v>
      </c>
      <c r="J60" s="5">
        <f t="shared" si="7"/>
        <v>-35.340240828899468</v>
      </c>
      <c r="K60" s="6">
        <f t="shared" si="8"/>
        <v>49.837767683322511</v>
      </c>
      <c r="L60" s="4" t="s">
        <v>13</v>
      </c>
    </row>
    <row r="61" spans="1:12" x14ac:dyDescent="0.25">
      <c r="A61" s="4" t="s">
        <v>71</v>
      </c>
      <c r="B61" s="5">
        <v>4</v>
      </c>
      <c r="C61" s="7">
        <v>15.39</v>
      </c>
      <c r="D61" s="5">
        <v>12</v>
      </c>
      <c r="E61" s="7">
        <v>46.07</v>
      </c>
      <c r="F61" s="7">
        <v>-2.99</v>
      </c>
      <c r="G61" s="7">
        <v>29.62</v>
      </c>
      <c r="H61" s="7">
        <v>12.23</v>
      </c>
      <c r="I61" s="7">
        <f t="shared" si="6"/>
        <v>-66.594313001953537</v>
      </c>
      <c r="J61" s="5">
        <f t="shared" si="7"/>
        <v>-48.041863605671843</v>
      </c>
      <c r="K61" s="6">
        <f t="shared" si="8"/>
        <v>25.838103025347507</v>
      </c>
      <c r="L61" s="4" t="s">
        <v>13</v>
      </c>
    </row>
    <row r="62" spans="1:12" x14ac:dyDescent="0.25">
      <c r="A62" s="4" t="s">
        <v>72</v>
      </c>
      <c r="B62" s="5">
        <v>2</v>
      </c>
      <c r="C62" s="7">
        <v>7.7</v>
      </c>
      <c r="D62" s="5">
        <v>1</v>
      </c>
      <c r="E62" s="7">
        <v>3.84</v>
      </c>
      <c r="F62" s="7">
        <v>2</v>
      </c>
      <c r="G62" s="7">
        <v>4.57</v>
      </c>
      <c r="H62" s="7">
        <v>1.51</v>
      </c>
      <c r="I62" s="7">
        <f t="shared" ref="I62:I63" si="9">C62/E62*100-100</f>
        <v>100.52083333333334</v>
      </c>
      <c r="J62" s="5">
        <f t="shared" ref="J62:J63" si="10">C62/G62*100-100</f>
        <v>68.490153172866513</v>
      </c>
      <c r="K62" s="6">
        <f t="shared" ref="K62:K63" si="11">C62/H62*100-100</f>
        <v>409.93377483443709</v>
      </c>
      <c r="L62" s="4" t="s">
        <v>16</v>
      </c>
    </row>
    <row r="63" spans="1:12" x14ac:dyDescent="0.25">
      <c r="A63" s="4" t="s">
        <v>73</v>
      </c>
      <c r="B63" s="5">
        <v>2</v>
      </c>
      <c r="C63" s="7">
        <v>7.7</v>
      </c>
      <c r="D63" s="5">
        <v>1</v>
      </c>
      <c r="E63" s="7">
        <v>3.84</v>
      </c>
      <c r="F63" s="7">
        <v>2</v>
      </c>
      <c r="G63" s="7">
        <v>4.57</v>
      </c>
      <c r="H63" s="7">
        <v>1.51</v>
      </c>
      <c r="I63" s="7">
        <f t="shared" si="9"/>
        <v>100.52083333333334</v>
      </c>
      <c r="J63" s="5">
        <f t="shared" si="10"/>
        <v>68.490153172866513</v>
      </c>
      <c r="K63" s="6">
        <f t="shared" si="11"/>
        <v>409.93377483443709</v>
      </c>
      <c r="L63" s="4" t="s">
        <v>16</v>
      </c>
    </row>
    <row r="64" spans="1:12" x14ac:dyDescent="0.25">
      <c r="A64" s="3" t="s">
        <v>74</v>
      </c>
    </row>
  </sheetData>
  <mergeCells count="1"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Буланова Надежда Федоровна</dc:creator>
  <cp:lastModifiedBy>Буланова НФ</cp:lastModifiedBy>
  <dcterms:created xsi:type="dcterms:W3CDTF">2023-03-13T09:39:40Z</dcterms:created>
  <dcterms:modified xsi:type="dcterms:W3CDTF">2023-03-15T08:42:09Z</dcterms:modified>
</cp:coreProperties>
</file>