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  <definedName name="region_name">[1]Титульный!$F$7</definedName>
  </definedNames>
  <calcPr calcId="124519"/>
</workbook>
</file>

<file path=xl/calcChain.xml><?xml version="1.0" encoding="utf-8"?>
<calcChain xmlns="http://schemas.openxmlformats.org/spreadsheetml/2006/main">
  <c r="B49" i="1"/>
  <c r="E32"/>
  <c r="E10"/>
  <c r="E6"/>
  <c r="B2"/>
</calcChain>
</file>

<file path=xl/sharedStrings.xml><?xml version="1.0" encoding="utf-8"?>
<sst xmlns="http://schemas.openxmlformats.org/spreadsheetml/2006/main" count="141" uniqueCount="100">
  <si>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</si>
  <si>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</si>
  <si>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</si>
  <si>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</si>
  <si>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</si>
  <si>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</si>
  <si>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</si>
  <si>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</si>
  <si>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</si>
  <si>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</si>
  <si>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</si>
  <si>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</si>
  <si>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водоотведение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</si>
  <si>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</si>
  <si>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</si>
  <si>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</si>
  <si>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</si>
  <si>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</si>
  <si>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</si>
  <si>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</si>
  <si>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</si>
  <si>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</si>
  <si>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</si>
  <si>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</si>
  <si>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</si>
  <si>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</si>
  <si>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</si>
  <si>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</si>
  <si>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</si>
  <si>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</si>
  <si>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</si>
  <si>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</si>
  <si>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</si>
  <si>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</si>
  <si>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</si>
  <si>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</si>
  <si>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</si>
  <si>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</si>
  <si>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</si>
  <si>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</si>
  <si>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</si>
  <si>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</si>
  <si>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</si>
  <si>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</si>
  <si>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</si>
  <si>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</si>
  <si>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</si>
  <si>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</si>
  <si>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</si>
  <si>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</si>
  <si>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</si>
  <si>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</si>
  <si>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</si>
  <si>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</si>
  <si>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</si>
  <si>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</si>
  <si>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</si>
  <si>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</si>
  <si>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</si>
  <si>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</si>
  <si>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</si>
  <si>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</si>
  <si>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</si>
  <si>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</si>
  <si>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</si>
  <si>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</si>
  <si>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</si>
  <si>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</si>
  <si>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</si>
  <si>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</si>
  <si>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</si>
  <si>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</si>
  <si>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</si>
  <si>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</si>
  <si>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</si>
  <si>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</si>
  <si>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https://tariff.egov66.ru/disclo/get_file?p_guid=29dc3c79-9fe7-4990-914c-cd6a6ca82e6b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</si>
  <si>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</si>
  <si>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</si>
  <si>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</si>
  <si>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</si>
  <si>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</si>
  <si>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</si>
  <si>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</si>
  <si>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</si>
  <si>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</si>
  <si>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</si>
  <si>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12</t>
  </si>
  <si>
    <t>Удельный расход электроэнергии на водоотведение сточных вод</t>
  </si>
  <si>
    <t>тыс кВт.ч/тыс м3</t>
  </si>
  <si>
    <t>13</t>
  </si>
  <si>
    <t>Удельный расход электроэнергии на очистку сточных вод</t>
  </si>
  <si>
    <t>Комментарии</t>
  </si>
  <si>
    <t>нет</t>
  </si>
  <si>
    <t>*</t>
  </si>
  <si>
    <t>Раскрывается не позднее 30 дней со дня сдачи годового бухгалтерского баланса в налоговые органы.</t>
  </si>
  <si>
    <t>Информация должна соответствовать  бухгалтерской отчетности за отчетный год.</t>
  </si>
  <si>
    <t>**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</si>
  <si>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</si>
  <si>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r>
      <t xml:space="preserve">Информация об основных показателях финансово-хозяйственной деятельности </t>
    </r>
    <r>
      <rPr>
        <sz val="11"/>
        <color theme="1"/>
        <rFont val="Calibri"/>
        <family val="2"/>
        <charset val="204"/>
        <scheme val="minor"/>
      </rPr>
      <t>в части регулируемой услуги водоотведение за 2016 год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</si>
</sst>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rgb="FFFFFFFF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4" fillId="2" borderId="6" xfId="3" applyNumberFormat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4" fontId="4" fillId="3" borderId="8" xfId="3" applyNumberFormat="1" applyFont="1" applyFill="1" applyBorder="1" applyAlignment="1" applyProtection="1">
      <alignment horizontal="right" vertical="center" wrapText="1"/>
    </xf>
    <xf numFmtId="4" fontId="8" fillId="0" borderId="9" xfId="3" applyNumberFormat="1" applyFont="1" applyFill="1" applyBorder="1" applyAlignment="1" applyProtection="1">
      <alignment horizontal="right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4" fillId="2" borderId="10" xfId="3" applyNumberFormat="1" applyFont="1" applyFill="1" applyBorder="1" applyAlignment="1" applyProtection="1">
      <alignment horizontal="center" vertical="center" wrapText="1"/>
    </xf>
    <xf numFmtId="49" fontId="0" fillId="4" borderId="11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3" applyFont="1" applyFill="1" applyBorder="1" applyAlignment="1" applyProtection="1">
      <alignment horizontal="center" vertical="center" wrapText="1"/>
    </xf>
    <xf numFmtId="4" fontId="4" fillId="4" borderId="12" xfId="3" applyNumberFormat="1" applyFont="1" applyFill="1" applyBorder="1" applyAlignment="1" applyProtection="1">
      <alignment horizontal="right" vertical="center" wrapText="1"/>
      <protection locked="0"/>
    </xf>
    <xf numFmtId="49" fontId="6" fillId="5" borderId="13" xfId="0" applyNumberFormat="1" applyFont="1" applyFill="1" applyBorder="1" applyAlignment="1" applyProtection="1">
      <alignment horizontal="center" vertical="center"/>
    </xf>
    <xf numFmtId="49" fontId="9" fillId="5" borderId="14" xfId="0" applyNumberFormat="1" applyFont="1" applyFill="1" applyBorder="1" applyAlignment="1" applyProtection="1">
      <alignment horizontal="left" vertical="center" indent="1"/>
    </xf>
    <xf numFmtId="49" fontId="9" fillId="5" borderId="14" xfId="0" applyNumberFormat="1" applyFont="1" applyFill="1" applyBorder="1" applyAlignment="1" applyProtection="1">
      <alignment horizontal="left" vertical="center"/>
    </xf>
    <xf numFmtId="49" fontId="9" fillId="5" borderId="15" xfId="0" applyNumberFormat="1" applyFont="1" applyFill="1" applyBorder="1" applyAlignment="1" applyProtection="1">
      <alignment horizontal="right" vertical="center"/>
    </xf>
    <xf numFmtId="0" fontId="4" fillId="0" borderId="7" xfId="3" applyFont="1" applyFill="1" applyBorder="1" applyAlignment="1" applyProtection="1">
      <alignment horizontal="left" vertical="center" wrapText="1" indent="1"/>
    </xf>
    <xf numFmtId="4" fontId="4" fillId="4" borderId="8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3" applyFont="1" applyFill="1" applyBorder="1" applyAlignment="1" applyProtection="1">
      <alignment horizontal="left" vertical="center" wrapText="1" indent="2"/>
    </xf>
    <xf numFmtId="164" fontId="4" fillId="4" borderId="8" xfId="3" applyNumberFormat="1" applyFont="1" applyFill="1" applyBorder="1" applyAlignment="1" applyProtection="1">
      <alignment horizontal="right" vertical="center" wrapText="1"/>
      <protection locked="0"/>
    </xf>
    <xf numFmtId="49" fontId="4" fillId="6" borderId="8" xfId="5" applyNumberFormat="1" applyFont="1" applyFill="1" applyBorder="1" applyAlignment="1" applyProtection="1">
      <alignment horizontal="center" vertical="center" wrapText="1"/>
    </xf>
    <xf numFmtId="49" fontId="9" fillId="5" borderId="14" xfId="0" applyNumberFormat="1" applyFont="1" applyFill="1" applyBorder="1" applyAlignment="1" applyProtection="1">
      <alignment horizontal="left" vertical="center" indent="2"/>
    </xf>
    <xf numFmtId="49" fontId="10" fillId="7" borderId="8" xfId="6" applyNumberFormat="1" applyFont="1" applyFill="1" applyBorder="1" applyAlignment="1" applyProtection="1">
      <alignment horizontal="left" vertical="center" wrapText="1"/>
      <protection locked="0"/>
    </xf>
    <xf numFmtId="0" fontId="11" fillId="2" borderId="7" xfId="3" applyFont="1" applyFill="1" applyBorder="1" applyAlignment="1" applyProtection="1">
      <alignment horizontal="center" vertical="center" wrapText="1"/>
    </xf>
    <xf numFmtId="164" fontId="11" fillId="2" borderId="8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3" applyNumberFormat="1" applyFont="1" applyFill="1" applyBorder="1" applyAlignment="1" applyProtection="1">
      <alignment horizontal="center" vertical="center" wrapText="1"/>
    </xf>
    <xf numFmtId="49" fontId="4" fillId="7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3" applyFont="1" applyFill="1" applyBorder="1" applyAlignment="1" applyProtection="1">
      <alignment vertical="center" wrapText="1"/>
    </xf>
    <xf numFmtId="0" fontId="4" fillId="0" borderId="16" xfId="3" applyFont="1" applyFill="1" applyBorder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4" fillId="0" borderId="0" xfId="3" applyFont="1" applyFill="1" applyAlignment="1" applyProtection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justify" vertical="center" wrapText="1"/>
    </xf>
    <xf numFmtId="0" fontId="4" fillId="0" borderId="0" xfId="3" applyFont="1" applyFill="1" applyAlignment="1" applyProtection="1">
      <alignment horizontal="justify" vertical="top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7">
          <cell r="F7" t="str">
            <v>Свердловская область</v>
          </cell>
        </row>
        <row r="17">
          <cell r="F17" t="str">
            <v>Муниципальное унитарное предприятие "Жилищно-коммунальное хозяйство Ирбитского района", п.Пионерский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4"/>
  <sheetViews>
    <sheetView tabSelected="1" workbookViewId="0">
      <selection activeCell="H4" sqref="H4"/>
    </sheetView>
  </sheetViews>
  <sheetFormatPr defaultRowHeight="15"/>
  <cols>
    <col min="3" max="3" width="53.28515625" customWidth="1"/>
    <col min="4" max="4" width="16.140625" customWidth="1"/>
    <col min="5" max="5" width="17" customWidth="1"/>
  </cols>
  <sheetData>
    <row r="1" spans="2:5" ht="65.25" customHeight="1">
      <c r="B1" s="36" t="s">
        <v>99</v>
      </c>
      <c r="C1" s="36"/>
      <c r="D1" s="36"/>
      <c r="E1" s="36"/>
    </row>
    <row r="2" spans="2:5" ht="30.75" customHeight="1">
      <c r="B2" s="37" t="str">
        <f>IF(org=0,"Не определено",org)</f>
        <v>Муниципальное унитарное предприятие "Жилищно-коммунальное хозяйство Ирбитского района", п.Пионерский</v>
      </c>
      <c r="C2" s="37"/>
      <c r="D2" s="37"/>
      <c r="E2" s="37"/>
    </row>
    <row r="3" spans="2:5">
      <c r="B3" s="1"/>
      <c r="C3" s="2"/>
      <c r="D3" s="2"/>
      <c r="E3" s="3"/>
    </row>
    <row r="4" spans="2:5" ht="52.5" customHeight="1" thickBot="1">
      <c r="B4" s="4" t="s">
        <v>0</v>
      </c>
      <c r="C4" s="5" t="s">
        <v>1</v>
      </c>
      <c r="D4" s="5" t="s">
        <v>2</v>
      </c>
      <c r="E4" s="5" t="s">
        <v>3</v>
      </c>
    </row>
    <row r="5" spans="2:5" ht="15.75" thickTop="1">
      <c r="B5" s="6" t="s">
        <v>4</v>
      </c>
      <c r="C5" s="6" t="s">
        <v>5</v>
      </c>
      <c r="D5" s="6" t="s">
        <v>6</v>
      </c>
      <c r="E5" s="6" t="s">
        <v>7</v>
      </c>
    </row>
    <row r="6" spans="2:5" ht="58.5" customHeight="1">
      <c r="B6" s="7" t="s">
        <v>4</v>
      </c>
      <c r="C6" s="8" t="s">
        <v>8</v>
      </c>
      <c r="D6" s="9" t="s">
        <v>9</v>
      </c>
      <c r="E6" s="10">
        <f>SUM(E7:E9)</f>
        <v>2415.1999999999998</v>
      </c>
    </row>
    <row r="7" spans="2:5">
      <c r="B7" s="7" t="s">
        <v>10</v>
      </c>
      <c r="C7" s="11"/>
      <c r="D7" s="11"/>
      <c r="E7" s="12"/>
    </row>
    <row r="8" spans="2:5" ht="24.75" customHeight="1">
      <c r="B8" s="13" t="s">
        <v>11</v>
      </c>
      <c r="C8" s="14" t="s">
        <v>12</v>
      </c>
      <c r="D8" s="15" t="s">
        <v>9</v>
      </c>
      <c r="E8" s="16">
        <v>2415.1999999999998</v>
      </c>
    </row>
    <row r="9" spans="2:5">
      <c r="B9" s="17"/>
      <c r="C9" s="18" t="s">
        <v>13</v>
      </c>
      <c r="D9" s="19"/>
      <c r="E9" s="20"/>
    </row>
    <row r="10" spans="2:5" ht="39" customHeight="1">
      <c r="B10" s="7" t="s">
        <v>5</v>
      </c>
      <c r="C10" s="8" t="s">
        <v>14</v>
      </c>
      <c r="D10" s="9" t="s">
        <v>9</v>
      </c>
      <c r="E10" s="10">
        <f>SUM(E11:E12)+SUM(E15:E22)+E25+E28+E30+E32</f>
        <v>3302.2030000000004</v>
      </c>
    </row>
    <row r="11" spans="2:5" ht="36" customHeight="1">
      <c r="B11" s="7" t="s">
        <v>15</v>
      </c>
      <c r="C11" s="21" t="s">
        <v>16</v>
      </c>
      <c r="D11" s="9" t="s">
        <v>9</v>
      </c>
      <c r="E11" s="22">
        <v>1738.1</v>
      </c>
    </row>
    <row r="12" spans="2:5" ht="30.75" customHeight="1">
      <c r="B12" s="7" t="s">
        <v>17</v>
      </c>
      <c r="C12" s="21" t="s">
        <v>18</v>
      </c>
      <c r="D12" s="9" t="s">
        <v>9</v>
      </c>
      <c r="E12" s="22">
        <v>265.91300000000001</v>
      </c>
    </row>
    <row r="13" spans="2:5" ht="28.5" customHeight="1">
      <c r="B13" s="7" t="s">
        <v>19</v>
      </c>
      <c r="C13" s="23" t="s">
        <v>20</v>
      </c>
      <c r="D13" s="9" t="s">
        <v>21</v>
      </c>
      <c r="E13" s="22">
        <v>4.8479999999999999</v>
      </c>
    </row>
    <row r="14" spans="2:5" ht="21" customHeight="1">
      <c r="B14" s="7" t="s">
        <v>22</v>
      </c>
      <c r="C14" s="23" t="s">
        <v>23</v>
      </c>
      <c r="D14" s="9" t="s">
        <v>24</v>
      </c>
      <c r="E14" s="24">
        <v>54.85</v>
      </c>
    </row>
    <row r="15" spans="2:5" ht="32.25" customHeight="1">
      <c r="B15" s="7" t="s">
        <v>25</v>
      </c>
      <c r="C15" s="21" t="s">
        <v>26</v>
      </c>
      <c r="D15" s="9" t="s">
        <v>9</v>
      </c>
      <c r="E15" s="22">
        <v>0</v>
      </c>
    </row>
    <row r="16" spans="2:5" ht="25.5" customHeight="1">
      <c r="B16" s="7" t="s">
        <v>27</v>
      </c>
      <c r="C16" s="21" t="s">
        <v>28</v>
      </c>
      <c r="D16" s="9" t="s">
        <v>9</v>
      </c>
      <c r="E16" s="22">
        <v>616.5</v>
      </c>
    </row>
    <row r="17" spans="2:5" ht="32.25" customHeight="1">
      <c r="B17" s="7" t="s">
        <v>29</v>
      </c>
      <c r="C17" s="21" t="s">
        <v>30</v>
      </c>
      <c r="D17" s="9" t="s">
        <v>9</v>
      </c>
      <c r="E17" s="22">
        <v>186.2</v>
      </c>
    </row>
    <row r="18" spans="2:5" ht="30" customHeight="1">
      <c r="B18" s="7" t="s">
        <v>31</v>
      </c>
      <c r="C18" s="21" t="s">
        <v>32</v>
      </c>
      <c r="D18" s="9" t="s">
        <v>9</v>
      </c>
      <c r="E18" s="22">
        <v>0</v>
      </c>
    </row>
    <row r="19" spans="2:5" ht="29.25" customHeight="1">
      <c r="B19" s="7" t="s">
        <v>33</v>
      </c>
      <c r="C19" s="21" t="s">
        <v>34</v>
      </c>
      <c r="D19" s="9" t="s">
        <v>9</v>
      </c>
      <c r="E19" s="22">
        <v>0</v>
      </c>
    </row>
    <row r="20" spans="2:5" ht="30" customHeight="1">
      <c r="B20" s="7" t="s">
        <v>35</v>
      </c>
      <c r="C20" s="21" t="s">
        <v>36</v>
      </c>
      <c r="D20" s="9" t="s">
        <v>9</v>
      </c>
      <c r="E20" s="22">
        <v>65.33</v>
      </c>
    </row>
    <row r="21" spans="2:5" ht="29.25" customHeight="1">
      <c r="B21" s="7" t="s">
        <v>37</v>
      </c>
      <c r="C21" s="21" t="s">
        <v>38</v>
      </c>
      <c r="D21" s="9" t="s">
        <v>9</v>
      </c>
      <c r="E21" s="22">
        <v>0</v>
      </c>
    </row>
    <row r="22" spans="2:5" ht="33" customHeight="1">
      <c r="B22" s="7" t="s">
        <v>39</v>
      </c>
      <c r="C22" s="21" t="s">
        <v>40</v>
      </c>
      <c r="D22" s="9" t="s">
        <v>9</v>
      </c>
      <c r="E22" s="22">
        <v>208.9</v>
      </c>
    </row>
    <row r="23" spans="2:5" ht="21" customHeight="1">
      <c r="B23" s="7" t="s">
        <v>41</v>
      </c>
      <c r="C23" s="23" t="s">
        <v>42</v>
      </c>
      <c r="D23" s="9" t="s">
        <v>9</v>
      </c>
      <c r="E23" s="22">
        <v>208.9</v>
      </c>
    </row>
    <row r="24" spans="2:5" ht="19.5" customHeight="1">
      <c r="B24" s="7" t="s">
        <v>43</v>
      </c>
      <c r="C24" s="23" t="s">
        <v>44</v>
      </c>
      <c r="D24" s="9" t="s">
        <v>9</v>
      </c>
      <c r="E24" s="22">
        <v>0</v>
      </c>
    </row>
    <row r="25" spans="2:5" ht="19.5" customHeight="1">
      <c r="B25" s="7" t="s">
        <v>45</v>
      </c>
      <c r="C25" s="21" t="s">
        <v>46</v>
      </c>
      <c r="D25" s="9" t="s">
        <v>9</v>
      </c>
      <c r="E25" s="22">
        <v>221.26</v>
      </c>
    </row>
    <row r="26" spans="2:5" ht="25.5" customHeight="1">
      <c r="B26" s="7" t="s">
        <v>47</v>
      </c>
      <c r="C26" s="23" t="s">
        <v>42</v>
      </c>
      <c r="D26" s="9" t="s">
        <v>9</v>
      </c>
      <c r="E26" s="22">
        <v>0</v>
      </c>
    </row>
    <row r="27" spans="2:5" ht="24.75" customHeight="1">
      <c r="B27" s="7" t="s">
        <v>48</v>
      </c>
      <c r="C27" s="23" t="s">
        <v>44</v>
      </c>
      <c r="D27" s="9" t="s">
        <v>9</v>
      </c>
      <c r="E27" s="22">
        <v>0</v>
      </c>
    </row>
    <row r="28" spans="2:5" ht="34.5" customHeight="1">
      <c r="B28" s="7" t="s">
        <v>49</v>
      </c>
      <c r="C28" s="21" t="s">
        <v>50</v>
      </c>
      <c r="D28" s="9" t="s">
        <v>9</v>
      </c>
      <c r="E28" s="22">
        <v>0</v>
      </c>
    </row>
    <row r="29" spans="2:5" ht="56.25" customHeight="1">
      <c r="B29" s="7" t="s">
        <v>51</v>
      </c>
      <c r="C29" s="23" t="s">
        <v>52</v>
      </c>
      <c r="D29" s="9" t="s">
        <v>53</v>
      </c>
      <c r="E29" s="25" t="s">
        <v>54</v>
      </c>
    </row>
    <row r="30" spans="2:5" ht="54" customHeight="1">
      <c r="B30" s="7" t="s">
        <v>55</v>
      </c>
      <c r="C30" s="21" t="s">
        <v>56</v>
      </c>
      <c r="D30" s="9" t="s">
        <v>9</v>
      </c>
      <c r="E30" s="22">
        <v>0</v>
      </c>
    </row>
    <row r="31" spans="2:5" ht="49.5" customHeight="1">
      <c r="B31" s="7" t="s">
        <v>57</v>
      </c>
      <c r="C31" s="23" t="s">
        <v>52</v>
      </c>
      <c r="D31" s="9" t="s">
        <v>53</v>
      </c>
      <c r="E31" s="25" t="s">
        <v>54</v>
      </c>
    </row>
    <row r="32" spans="2:5" ht="68.25" customHeight="1">
      <c r="B32" s="7" t="s">
        <v>58</v>
      </c>
      <c r="C32" s="21" t="s">
        <v>59</v>
      </c>
      <c r="D32" s="9" t="s">
        <v>9</v>
      </c>
      <c r="E32" s="10">
        <f>SUM(E33:E34)</f>
        <v>0</v>
      </c>
    </row>
    <row r="33" spans="2:5">
      <c r="B33" s="7" t="s">
        <v>60</v>
      </c>
      <c r="C33" s="11"/>
      <c r="D33" s="11"/>
      <c r="E33" s="12"/>
    </row>
    <row r="34" spans="2:5">
      <c r="B34" s="17"/>
      <c r="C34" s="26" t="s">
        <v>61</v>
      </c>
      <c r="D34" s="19"/>
      <c r="E34" s="20"/>
    </row>
    <row r="35" spans="2:5" ht="33" customHeight="1">
      <c r="B35" s="7" t="s">
        <v>6</v>
      </c>
      <c r="C35" s="8" t="s">
        <v>62</v>
      </c>
      <c r="D35" s="9" t="s">
        <v>9</v>
      </c>
      <c r="E35" s="22">
        <v>-887</v>
      </c>
    </row>
    <row r="36" spans="2:5" ht="41.25" customHeight="1">
      <c r="B36" s="7" t="s">
        <v>63</v>
      </c>
      <c r="C36" s="21" t="s">
        <v>64</v>
      </c>
      <c r="D36" s="9" t="s">
        <v>9</v>
      </c>
      <c r="E36" s="22">
        <v>0</v>
      </c>
    </row>
    <row r="37" spans="2:5" ht="51" customHeight="1">
      <c r="B37" s="7" t="s">
        <v>7</v>
      </c>
      <c r="C37" s="8" t="s">
        <v>65</v>
      </c>
      <c r="D37" s="9" t="s">
        <v>9</v>
      </c>
      <c r="E37" s="22">
        <v>0</v>
      </c>
    </row>
    <row r="38" spans="2:5" ht="29.25" customHeight="1">
      <c r="B38" s="7" t="s">
        <v>66</v>
      </c>
      <c r="C38" s="21" t="s">
        <v>67</v>
      </c>
      <c r="D38" s="9" t="s">
        <v>9</v>
      </c>
      <c r="E38" s="22">
        <v>0</v>
      </c>
    </row>
    <row r="39" spans="2:5" ht="27" customHeight="1">
      <c r="B39" s="7" t="s">
        <v>68</v>
      </c>
      <c r="C39" s="21" t="s">
        <v>69</v>
      </c>
      <c r="D39" s="9" t="s">
        <v>9</v>
      </c>
      <c r="E39" s="22">
        <v>0</v>
      </c>
    </row>
    <row r="40" spans="2:5" ht="42.75" customHeight="1">
      <c r="B40" s="7" t="s">
        <v>70</v>
      </c>
      <c r="C40" s="8" t="s">
        <v>71</v>
      </c>
      <c r="D40" s="9" t="s">
        <v>9</v>
      </c>
      <c r="E40" s="22">
        <v>-887</v>
      </c>
    </row>
    <row r="41" spans="2:5" ht="42" customHeight="1">
      <c r="B41" s="7" t="s">
        <v>72</v>
      </c>
      <c r="C41" s="8" t="s">
        <v>73</v>
      </c>
      <c r="D41" s="9" t="s">
        <v>9</v>
      </c>
      <c r="E41" s="22">
        <v>-887</v>
      </c>
    </row>
    <row r="42" spans="2:5" ht="44.25" customHeight="1">
      <c r="B42" s="7" t="s">
        <v>74</v>
      </c>
      <c r="C42" s="8" t="s">
        <v>75</v>
      </c>
      <c r="D42" s="9" t="s">
        <v>53</v>
      </c>
      <c r="E42" s="27" t="s">
        <v>76</v>
      </c>
    </row>
    <row r="43" spans="2:5" ht="36" customHeight="1">
      <c r="B43" s="7" t="s">
        <v>77</v>
      </c>
      <c r="C43" s="8" t="s">
        <v>78</v>
      </c>
      <c r="D43" s="9" t="s">
        <v>79</v>
      </c>
      <c r="E43" s="22">
        <v>85.97</v>
      </c>
    </row>
    <row r="44" spans="2:5" ht="45.75" customHeight="1">
      <c r="B44" s="7" t="s">
        <v>80</v>
      </c>
      <c r="C44" s="8" t="s">
        <v>81</v>
      </c>
      <c r="D44" s="9" t="s">
        <v>79</v>
      </c>
      <c r="E44" s="24">
        <v>0</v>
      </c>
    </row>
    <row r="45" spans="2:5" ht="35.25" customHeight="1">
      <c r="B45" s="7" t="s">
        <v>82</v>
      </c>
      <c r="C45" s="8" t="s">
        <v>83</v>
      </c>
      <c r="D45" s="9" t="s">
        <v>79</v>
      </c>
      <c r="E45" s="24">
        <v>0</v>
      </c>
    </row>
    <row r="46" spans="2:5" ht="34.5" customHeight="1">
      <c r="B46" s="7" t="s">
        <v>84</v>
      </c>
      <c r="C46" s="8" t="s">
        <v>85</v>
      </c>
      <c r="D46" s="9" t="s">
        <v>86</v>
      </c>
      <c r="E46" s="22">
        <v>4</v>
      </c>
    </row>
    <row r="47" spans="2:5" ht="33" customHeight="1">
      <c r="B47" s="7" t="s">
        <v>87</v>
      </c>
      <c r="C47" s="8" t="s">
        <v>88</v>
      </c>
      <c r="D47" s="28" t="s">
        <v>89</v>
      </c>
      <c r="E47" s="29"/>
    </row>
    <row r="48" spans="2:5" ht="24.75" customHeight="1">
      <c r="B48" s="7" t="s">
        <v>90</v>
      </c>
      <c r="C48" s="8" t="s">
        <v>91</v>
      </c>
      <c r="D48" s="28" t="s">
        <v>89</v>
      </c>
      <c r="E48" s="29"/>
    </row>
    <row r="49" spans="2:5">
      <c r="B49" s="30">
        <f>IF(region_name="Липецкая область",14,12)</f>
        <v>12</v>
      </c>
      <c r="C49" s="8" t="s">
        <v>92</v>
      </c>
      <c r="D49" s="9" t="s">
        <v>53</v>
      </c>
      <c r="E49" s="31" t="s">
        <v>93</v>
      </c>
    </row>
    <row r="50" spans="2:5">
      <c r="B50" s="32"/>
      <c r="C50" s="32"/>
      <c r="D50" s="32"/>
      <c r="E50" s="32"/>
    </row>
    <row r="51" spans="2:5">
      <c r="B51" s="33"/>
      <c r="C51" s="33"/>
      <c r="D51" s="33"/>
      <c r="E51" s="33"/>
    </row>
    <row r="52" spans="2:5">
      <c r="B52" s="34" t="s">
        <v>94</v>
      </c>
      <c r="C52" s="38" t="s">
        <v>95</v>
      </c>
      <c r="D52" s="38"/>
      <c r="E52" s="38"/>
    </row>
    <row r="53" spans="2:5">
      <c r="B53" s="34"/>
      <c r="C53" s="38" t="s">
        <v>96</v>
      </c>
      <c r="D53" s="38"/>
      <c r="E53" s="38"/>
    </row>
    <row r="54" spans="2:5">
      <c r="B54" s="35" t="s">
        <v>97</v>
      </c>
      <c r="C54" s="39" t="s">
        <v>98</v>
      </c>
      <c r="D54" s="39"/>
      <c r="E54" s="39"/>
    </row>
  </sheetData>
  <mergeCells count="5">
    <mergeCell ref="B1:E1"/>
    <mergeCell ref="B2:E2"/>
    <mergeCell ref="C52:E52"/>
    <mergeCell ref="C53:E53"/>
    <mergeCell ref="C54:E54"/>
  </mergeCells>
  <dataValidations count="5">
    <dataValidation type="decimal" allowBlank="1" showErrorMessage="1" errorTitle="Ошибка" error="Допускается ввод только действительных чисел!" sqref="E35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37:E38 E40:E4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2">
      <formula1>900</formula1>
    </dataValidation>
    <dataValidation type="decimal" allowBlank="1" showErrorMessage="1" errorTitle="Ошибка" error="Допускается ввод только неотрицательных чисел!" sqref="E11:E28 E43:E46 E30 E8 E39 E3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47:E49 C8">
      <formula1>900</formula1>
    </dataValidation>
  </dataValidations>
  <hyperlinks>
    <hyperlink ref="E42" location="'Показатели (факт)'!$G$46" tooltip="Кликните по гиперссылке, чтобы перейти на сайт организации или отредактировать её" display="https://tariff.egov66.ru/disclo/get_file?p_guid=29dc3c79-9fe7-4990-914c-cd6a6ca82e6b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2017-04-26T11:45:39Z</dcterms:modified>
</cp:coreProperties>
</file>